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3\PUBLICACION ESTADOS FINANCIEROS\INFORMACION PARA PUBLICAR CUARTO TRIMESTRE 2023\Informacion en formatos de PDF y EXCEL de Disciplina Financiera\"/>
    </mc:Choice>
  </mc:AlternateContent>
  <xr:revisionPtr revIDLastSave="0" documentId="8_{2B9A5A52-6482-4A26-8A98-336E811AC261}" xr6:coauthVersionLast="37" xr6:coauthVersionMax="37" xr10:uidLastSave="{00000000-0000-0000-0000-000000000000}"/>
  <bookViews>
    <workbookView xWindow="0" yWindow="0" windowWidth="9150" windowHeight="9495" xr2:uid="{00000000-000D-0000-FFFF-FFFF00000000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'(2) BALANCE PRESUPUESTARIO'!$A$1:$E$86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C50" i="1"/>
  <c r="B50" i="1"/>
  <c r="D73" i="1"/>
  <c r="D78" i="1"/>
  <c r="D61" i="1"/>
  <c r="D56" i="1"/>
  <c r="C56" i="1" l="1"/>
  <c r="C78" i="1" l="1"/>
  <c r="B78" i="1"/>
  <c r="D74" i="1"/>
  <c r="C74" i="1"/>
  <c r="B74" i="1"/>
  <c r="C73" i="1"/>
  <c r="B73" i="1"/>
  <c r="C61" i="1"/>
  <c r="B61" i="1"/>
  <c r="D59" i="1"/>
  <c r="C59" i="1"/>
  <c r="B59" i="1"/>
  <c r="D58" i="1"/>
  <c r="C58" i="1"/>
  <c r="B58" i="1"/>
  <c r="C57" i="1"/>
  <c r="C65" i="1" s="1"/>
  <c r="C67" i="1" s="1"/>
  <c r="B56" i="1"/>
  <c r="D46" i="1"/>
  <c r="C46" i="1"/>
  <c r="B46" i="1"/>
  <c r="D43" i="1"/>
  <c r="C43" i="1"/>
  <c r="B43" i="1"/>
  <c r="D33" i="1"/>
  <c r="C33" i="1"/>
  <c r="B33" i="1"/>
  <c r="D15" i="1"/>
  <c r="C15" i="1"/>
  <c r="B15" i="1"/>
  <c r="D10" i="1"/>
  <c r="C10" i="1"/>
  <c r="B10" i="1"/>
  <c r="D23" i="1" l="1"/>
  <c r="D25" i="1" s="1"/>
  <c r="D27" i="1" s="1"/>
  <c r="D37" i="1" s="1"/>
  <c r="D57" i="1"/>
  <c r="D65" i="1" s="1"/>
  <c r="D67" i="1" s="1"/>
  <c r="C23" i="1"/>
  <c r="C25" i="1" s="1"/>
  <c r="C27" i="1" s="1"/>
  <c r="C37" i="1" s="1"/>
  <c r="C82" i="1"/>
  <c r="C84" i="1" s="1"/>
  <c r="B57" i="1"/>
  <c r="B65" i="1" s="1"/>
  <c r="B67" i="1" s="1"/>
  <c r="D82" i="1"/>
  <c r="D84" i="1" s="1"/>
  <c r="B23" i="1"/>
  <c r="B25" i="1" s="1"/>
  <c r="B27" i="1" s="1"/>
  <c r="B37" i="1" s="1"/>
  <c r="B82" i="1"/>
  <c r="B84" i="1" s="1"/>
</calcChain>
</file>

<file path=xl/sharedStrings.xml><?xml version="1.0" encoding="utf-8"?>
<sst xmlns="http://schemas.openxmlformats.org/spreadsheetml/2006/main" count="65" uniqueCount="45">
  <si>
    <t>COLEGIO DE ESTUDIOS CIENTÍFICOS Y TECNOLÓGICOS DEL ESTADO DE OAXACA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</si>
  <si>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</si>
  <si>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</si>
  <si>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</si>
  <si>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</si>
  <si>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</si>
  <si>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</si>
  <si>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</si>
  <si>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</si>
  <si>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</si>
  <si>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</si>
  <si>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</si>
  <si>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</si>
  <si>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</si>
  <si>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</si>
  <si>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</si>
  <si>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</si>
  <si>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</si>
  <si>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</si>
  <si>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</si>
  <si>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</si>
  <si>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</si>
  <si>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</si>
  <si>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</si>
  <si>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</si>
  <si>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</si>
  <si>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</si>
  <si>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</si>
  <si>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</si>
  <si>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</si>
  <si>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</si>
  <si>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</si>
  <si>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</si>
  <si>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</si>
  <si>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</si>
  <si>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</si>
  <si>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</si>
  <si>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</si>
  <si>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</si>
  <si>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</si>
  <si>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</si>
  <si>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</si>
  <si>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</si>
  <si>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"Cuarto Informe Trimestral Enero - Diciembre del Ejercicio 2023”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</si>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</sst>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 applyProtection="1">
      <alignment horizontal="left" wrapText="1"/>
      <protection locked="0"/>
    </xf>
    <xf numFmtId="3" fontId="3" fillId="0" borderId="5" xfId="0" applyNumberFormat="1" applyFont="1" applyFill="1" applyBorder="1" applyAlignment="1" applyProtection="1">
      <alignment wrapText="1"/>
      <protection locked="0"/>
    </xf>
    <xf numFmtId="0" fontId="1" fillId="0" borderId="11" xfId="0" applyFont="1" applyFill="1" applyBorder="1" applyAlignment="1">
      <alignment horizontal="left" vertical="center" wrapText="1"/>
    </xf>
    <xf numFmtId="3" fontId="1" fillId="0" borderId="5" xfId="0" applyNumberFormat="1" applyFont="1" applyFill="1" applyBorder="1" applyAlignment="1" applyProtection="1">
      <alignment wrapText="1"/>
      <protection locked="0"/>
    </xf>
    <xf numFmtId="3" fontId="1" fillId="0" borderId="4" xfId="0" applyNumberFormat="1" applyFont="1" applyFill="1" applyBorder="1" applyAlignment="1" applyProtection="1">
      <alignment wrapText="1"/>
      <protection locked="0"/>
    </xf>
    <xf numFmtId="3" fontId="1" fillId="0" borderId="11" xfId="0" applyNumberFormat="1" applyFont="1" applyFill="1" applyBorder="1" applyAlignment="1" applyProtection="1">
      <alignment wrapText="1"/>
      <protection locked="0"/>
    </xf>
    <xf numFmtId="3" fontId="1" fillId="0" borderId="5" xfId="0" applyNumberFormat="1" applyFont="1" applyFill="1" applyBorder="1" applyAlignment="1">
      <alignment wrapText="1"/>
    </xf>
    <xf numFmtId="3" fontId="1" fillId="0" borderId="4" xfId="0" applyNumberFormat="1" applyFont="1" applyFill="1" applyBorder="1" applyAlignment="1">
      <alignment wrapText="1"/>
    </xf>
    <xf numFmtId="3" fontId="1" fillId="0" borderId="11" xfId="0" applyNumberFormat="1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1" xfId="0" applyFont="1" applyFill="1" applyBorder="1" applyAlignment="1">
      <alignment horizontal="left" vertical="center" wrapText="1"/>
    </xf>
    <xf numFmtId="3" fontId="6" fillId="2" borderId="12" xfId="0" applyNumberFormat="1" applyFont="1" applyFill="1" applyBorder="1" applyAlignment="1">
      <alignment wrapText="1"/>
    </xf>
    <xf numFmtId="3" fontId="3" fillId="0" borderId="4" xfId="0" applyNumberFormat="1" applyFont="1" applyFill="1" applyBorder="1" applyAlignment="1" applyProtection="1">
      <alignment wrapText="1"/>
      <protection locked="0"/>
    </xf>
    <xf numFmtId="3" fontId="3" fillId="0" borderId="11" xfId="0" applyNumberFormat="1" applyFont="1" applyFill="1" applyBorder="1" applyAlignment="1" applyProtection="1">
      <alignment wrapText="1"/>
      <protection locked="0"/>
    </xf>
    <xf numFmtId="3" fontId="7" fillId="2" borderId="12" xfId="0" applyNumberFormat="1" applyFont="1" applyFill="1" applyBorder="1" applyAlignment="1">
      <alignment wrapText="1"/>
    </xf>
    <xf numFmtId="3" fontId="8" fillId="0" borderId="11" xfId="0" applyNumberFormat="1" applyFont="1" applyFill="1" applyBorder="1" applyAlignment="1" applyProtection="1">
      <alignment wrapText="1"/>
      <protection locked="0"/>
    </xf>
    <xf numFmtId="3" fontId="3" fillId="0" borderId="5" xfId="0" applyNumberFormat="1" applyFont="1" applyFill="1" applyBorder="1" applyAlignment="1">
      <alignment wrapText="1"/>
    </xf>
    <xf numFmtId="3" fontId="3" fillId="0" borderId="4" xfId="0" applyNumberFormat="1" applyFont="1" applyFill="1" applyBorder="1" applyAlignment="1">
      <alignment wrapText="1"/>
    </xf>
    <xf numFmtId="3" fontId="3" fillId="0" borderId="11" xfId="0" applyNumberFormat="1" applyFont="1" applyFill="1" applyBorder="1" applyAlignment="1">
      <alignment wrapText="1"/>
    </xf>
    <xf numFmtId="0" fontId="3" fillId="0" borderId="13" xfId="0" applyFont="1" applyFill="1" applyBorder="1" applyAlignment="1">
      <alignment horizontal="left" vertical="center" wrapText="1"/>
    </xf>
    <xf numFmtId="3" fontId="1" fillId="0" borderId="8" xfId="0" applyNumberFormat="1" applyFont="1" applyFill="1" applyBorder="1" applyAlignment="1">
      <alignment wrapText="1"/>
    </xf>
    <xf numFmtId="3" fontId="1" fillId="0" borderId="6" xfId="0" applyNumberFormat="1" applyFont="1" applyFill="1" applyBorder="1" applyAlignment="1">
      <alignment wrapText="1"/>
    </xf>
    <xf numFmtId="3" fontId="1" fillId="0" borderId="13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vertical="center" wrapText="1"/>
    </xf>
    <xf numFmtId="3" fontId="1" fillId="0" borderId="2" xfId="0" applyNumberFormat="1" applyFont="1" applyFill="1" applyBorder="1" applyAlignment="1">
      <alignment wrapText="1"/>
    </xf>
    <xf numFmtId="3" fontId="1" fillId="0" borderId="0" xfId="0" applyNumberFormat="1" applyFont="1" applyFill="1" applyAlignment="1">
      <alignment wrapText="1"/>
    </xf>
    <xf numFmtId="0" fontId="1" fillId="0" borderId="0" xfId="0" applyFont="1" applyBorder="1" applyAlignment="1">
      <alignment wrapText="1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3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1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 applyProtection="1">
      <alignment vertical="center" wrapText="1"/>
      <protection locked="0"/>
    </xf>
    <xf numFmtId="3" fontId="1" fillId="0" borderId="5" xfId="0" applyNumberFormat="1" applyFont="1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>
      <alignment vertical="center" wrapText="1"/>
    </xf>
    <xf numFmtId="3" fontId="1" fillId="0" borderId="5" xfId="0" applyNumberFormat="1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3" fontId="1" fillId="0" borderId="8" xfId="0" applyNumberFormat="1" applyFont="1" applyFill="1" applyBorder="1" applyAlignment="1">
      <alignment vertical="center" wrapText="1"/>
    </xf>
    <xf numFmtId="3" fontId="1" fillId="0" borderId="6" xfId="0" applyNumberFormat="1" applyFont="1" applyFill="1" applyBorder="1" applyAlignment="1">
      <alignment vertical="center" wrapText="1"/>
    </xf>
    <xf numFmtId="3" fontId="1" fillId="0" borderId="13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wrapText="1"/>
    </xf>
    <xf numFmtId="3" fontId="1" fillId="0" borderId="4" xfId="0" applyNumberFormat="1" applyFont="1" applyFill="1" applyBorder="1" applyAlignment="1">
      <alignment vertical="center" wrapText="1"/>
    </xf>
    <xf numFmtId="3" fontId="1" fillId="0" borderId="11" xfId="0" applyNumberFormat="1" applyFont="1" applyFill="1" applyBorder="1" applyAlignment="1">
      <alignment vertical="center" wrapText="1"/>
    </xf>
    <xf numFmtId="3" fontId="7" fillId="2" borderId="12" xfId="0" applyNumberFormat="1" applyFont="1" applyFill="1" applyBorder="1" applyAlignment="1">
      <alignment vertical="center" wrapText="1"/>
    </xf>
    <xf numFmtId="3" fontId="1" fillId="0" borderId="4" xfId="0" applyNumberFormat="1" applyFont="1" applyFill="1" applyBorder="1" applyAlignment="1" applyProtection="1">
      <alignment vertical="center" wrapText="1"/>
      <protection locked="0"/>
    </xf>
    <xf numFmtId="3" fontId="1" fillId="0" borderId="11" xfId="0" applyNumberFormat="1" applyFont="1" applyFill="1" applyBorder="1" applyAlignment="1" applyProtection="1">
      <alignment vertical="center" wrapText="1"/>
      <protection locked="0"/>
    </xf>
    <xf numFmtId="0" fontId="3" fillId="0" borderId="11" xfId="0" applyFont="1" applyFill="1" applyBorder="1" applyAlignment="1">
      <alignment vertical="center" wrapText="1"/>
    </xf>
    <xf numFmtId="3" fontId="3" fillId="0" borderId="5" xfId="0" applyNumberFormat="1" applyFont="1" applyFill="1" applyBorder="1" applyAlignment="1">
      <alignment vertical="center" wrapText="1"/>
    </xf>
    <xf numFmtId="3" fontId="3" fillId="0" borderId="4" xfId="0" applyNumberFormat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vertical="center" wrapText="1"/>
    </xf>
    <xf numFmtId="0" fontId="1" fillId="0" borderId="14" xfId="0" applyFont="1" applyBorder="1" applyAlignment="1">
      <alignment wrapText="1"/>
    </xf>
    <xf numFmtId="3" fontId="1" fillId="0" borderId="14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3" fontId="4" fillId="0" borderId="10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0</xdr:row>
          <xdr:rowOff>0</xdr:rowOff>
        </xdr:from>
        <xdr:to>
          <xdr:col>0</xdr:col>
          <xdr:colOff>3876675</xdr:colOff>
          <xdr:row>2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1261498</xdr:colOff>
      <xdr:row>0</xdr:row>
      <xdr:rowOff>0</xdr:rowOff>
    </xdr:from>
    <xdr:to>
      <xdr:col>4</xdr:col>
      <xdr:colOff>5850</xdr:colOff>
      <xdr:row>2</xdr:row>
      <xdr:rowOff>304502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64154" y="0"/>
          <a:ext cx="1086141" cy="1038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6"/>
  <sheetViews>
    <sheetView tabSelected="1" zoomScale="70" zoomScaleNormal="70" zoomScalePageLayoutView="64" workbookViewId="0">
      <selection activeCell="D11" sqref="D11"/>
    </sheetView>
  </sheetViews>
  <sheetFormatPr baseColWidth="10" defaultColWidth="11.42578125" defaultRowHeight="20.25"/>
  <cols>
    <col min="1" max="1" width="130.42578125" style="1" customWidth="1"/>
    <col min="2" max="2" width="31.7109375" style="1" customWidth="1"/>
    <col min="3" max="4" width="33.28515625" style="1" customWidth="1"/>
    <col min="5" max="16384" width="11.42578125" style="1"/>
  </cols>
  <sheetData>
    <row r="1" spans="1:7" ht="33" customHeight="1">
      <c r="B1" s="2"/>
      <c r="C1" s="2"/>
      <c r="D1" s="2"/>
    </row>
    <row r="2" spans="1:7" ht="25.5" customHeight="1">
      <c r="A2" s="3"/>
      <c r="B2" s="4"/>
      <c r="C2" s="4"/>
      <c r="D2" s="5"/>
    </row>
    <row r="3" spans="1:7" ht="25.5" customHeight="1"/>
    <row r="4" spans="1:7">
      <c r="A4" s="65" t="s">
        <v>0</v>
      </c>
      <c r="B4" s="66"/>
      <c r="C4" s="66"/>
      <c r="D4" s="67"/>
    </row>
    <row r="5" spans="1:7">
      <c r="A5" s="68" t="s">
        <v>1</v>
      </c>
      <c r="B5" s="69"/>
      <c r="C5" s="69"/>
      <c r="D5" s="70"/>
    </row>
    <row r="6" spans="1:7">
      <c r="A6" s="68" t="s">
        <v>44</v>
      </c>
      <c r="B6" s="69"/>
      <c r="C6" s="69"/>
      <c r="D6" s="70"/>
    </row>
    <row r="7" spans="1:7">
      <c r="A7" s="71" t="s">
        <v>2</v>
      </c>
      <c r="B7" s="72"/>
      <c r="C7" s="72"/>
      <c r="D7" s="73"/>
    </row>
    <row r="8" spans="1:7" ht="40.5">
      <c r="A8" s="6" t="s">
        <v>3</v>
      </c>
      <c r="B8" s="6" t="s">
        <v>4</v>
      </c>
      <c r="C8" s="6" t="s">
        <v>5</v>
      </c>
      <c r="D8" s="6" t="s">
        <v>6</v>
      </c>
    </row>
    <row r="9" spans="1:7">
      <c r="A9" s="7"/>
      <c r="B9" s="8"/>
      <c r="C9" s="9"/>
      <c r="D9" s="10"/>
    </row>
    <row r="10" spans="1:7">
      <c r="A10" s="11" t="s">
        <v>7</v>
      </c>
      <c r="B10" s="12">
        <f>SUM(B11:B12)</f>
        <v>940557228.25</v>
      </c>
      <c r="C10" s="12">
        <f t="shared" ref="C10:D10" si="0">SUM(C11:C12)</f>
        <v>962116784.18000007</v>
      </c>
      <c r="D10" s="12">
        <f t="shared" si="0"/>
        <v>962116784.18000007</v>
      </c>
    </row>
    <row r="11" spans="1:7">
      <c r="A11" s="13" t="s">
        <v>8</v>
      </c>
      <c r="B11" s="14">
        <v>520838090.25</v>
      </c>
      <c r="C11" s="15">
        <v>527706419.85000002</v>
      </c>
      <c r="D11" s="16">
        <v>527706419.85000002</v>
      </c>
    </row>
    <row r="12" spans="1:7">
      <c r="A12" s="13" t="s">
        <v>9</v>
      </c>
      <c r="B12" s="14">
        <v>419719138</v>
      </c>
      <c r="C12" s="15">
        <v>434410364.32999998</v>
      </c>
      <c r="D12" s="16">
        <v>434410364.32999998</v>
      </c>
    </row>
    <row r="13" spans="1:7">
      <c r="A13" s="13" t="s">
        <v>10</v>
      </c>
      <c r="B13" s="14"/>
      <c r="C13" s="15"/>
      <c r="D13" s="19"/>
    </row>
    <row r="14" spans="1:7" ht="9" customHeight="1">
      <c r="A14" s="13"/>
      <c r="B14" s="17"/>
      <c r="C14" s="18"/>
      <c r="D14" s="19"/>
      <c r="G14" s="20"/>
    </row>
    <row r="15" spans="1:7" ht="23.25">
      <c r="A15" s="21" t="s">
        <v>11</v>
      </c>
      <c r="B15" s="12">
        <f>SUM(B16:B17)</f>
        <v>940557228.25</v>
      </c>
      <c r="C15" s="12">
        <f t="shared" ref="C15:D15" si="1">SUM(C16:C17)</f>
        <v>962116784.18000007</v>
      </c>
      <c r="D15" s="12">
        <f t="shared" si="1"/>
        <v>935752542.38</v>
      </c>
    </row>
    <row r="16" spans="1:7">
      <c r="A16" s="13" t="s">
        <v>12</v>
      </c>
      <c r="B16" s="14">
        <v>520838090.25</v>
      </c>
      <c r="C16" s="15">
        <v>527706419.85000002</v>
      </c>
      <c r="D16" s="16">
        <v>501369491.13</v>
      </c>
    </row>
    <row r="17" spans="1:5">
      <c r="A17" s="13" t="s">
        <v>13</v>
      </c>
      <c r="B17" s="14">
        <v>419719138</v>
      </c>
      <c r="C17" s="15">
        <v>434410364.32999998</v>
      </c>
      <c r="D17" s="16">
        <v>434383051.25</v>
      </c>
    </row>
    <row r="18" spans="1:5">
      <c r="A18" s="13"/>
      <c r="B18" s="17"/>
      <c r="C18" s="18"/>
      <c r="D18" s="19"/>
    </row>
    <row r="19" spans="1:5">
      <c r="A19" s="21" t="s">
        <v>14</v>
      </c>
      <c r="B19" s="22"/>
      <c r="C19" s="23"/>
      <c r="D19" s="24"/>
    </row>
    <row r="20" spans="1:5">
      <c r="A20" s="13" t="s">
        <v>15</v>
      </c>
      <c r="B20" s="25"/>
      <c r="C20" s="15"/>
      <c r="D20" s="16"/>
    </row>
    <row r="21" spans="1:5">
      <c r="A21" s="13" t="s">
        <v>16</v>
      </c>
      <c r="B21" s="25"/>
      <c r="C21" s="15"/>
      <c r="D21" s="26"/>
    </row>
    <row r="22" spans="1:5" ht="9" customHeight="1">
      <c r="A22" s="13"/>
      <c r="B22" s="17"/>
      <c r="C22" s="18"/>
      <c r="D22" s="19"/>
    </row>
    <row r="23" spans="1:5">
      <c r="A23" s="21" t="s">
        <v>17</v>
      </c>
      <c r="B23" s="12">
        <f>B10-B15</f>
        <v>0</v>
      </c>
      <c r="C23" s="12">
        <f t="shared" ref="C23" si="2">C10-C15</f>
        <v>0</v>
      </c>
      <c r="D23" s="12">
        <f>D10-D15</f>
        <v>26364241.800000072</v>
      </c>
    </row>
    <row r="24" spans="1:5" ht="9.75" customHeight="1">
      <c r="A24" s="21"/>
      <c r="B24" s="17"/>
      <c r="C24" s="18"/>
      <c r="D24" s="19"/>
    </row>
    <row r="25" spans="1:5">
      <c r="A25" s="21" t="s">
        <v>18</v>
      </c>
      <c r="B25" s="12">
        <f>B23-B13</f>
        <v>0</v>
      </c>
      <c r="C25" s="12">
        <f t="shared" ref="C25:D25" si="3">C23-C13</f>
        <v>0</v>
      </c>
      <c r="D25" s="12">
        <f t="shared" si="3"/>
        <v>26364241.800000072</v>
      </c>
    </row>
    <row r="26" spans="1:5" ht="9" customHeight="1">
      <c r="A26" s="21"/>
      <c r="B26" s="27"/>
      <c r="C26" s="28"/>
      <c r="D26" s="29"/>
    </row>
    <row r="27" spans="1:5" ht="40.5">
      <c r="A27" s="21" t="s">
        <v>19</v>
      </c>
      <c r="B27" s="12">
        <f>B25-B19</f>
        <v>0</v>
      </c>
      <c r="C27" s="12">
        <f t="shared" ref="C27:D27" si="4">C25-C19</f>
        <v>0</v>
      </c>
      <c r="D27" s="12">
        <f t="shared" si="4"/>
        <v>26364241.800000072</v>
      </c>
    </row>
    <row r="28" spans="1:5" ht="9" customHeight="1">
      <c r="A28" s="30"/>
      <c r="B28" s="31"/>
      <c r="C28" s="32"/>
      <c r="D28" s="33"/>
    </row>
    <row r="29" spans="1:5">
      <c r="A29" s="34"/>
      <c r="B29" s="35"/>
      <c r="C29" s="36"/>
      <c r="D29" s="35"/>
      <c r="E29" s="37"/>
    </row>
    <row r="30" spans="1:5">
      <c r="A30" s="74" t="s">
        <v>3</v>
      </c>
      <c r="B30" s="75" t="s">
        <v>20</v>
      </c>
      <c r="C30" s="75" t="s">
        <v>5</v>
      </c>
      <c r="D30" s="75" t="s">
        <v>21</v>
      </c>
    </row>
    <row r="31" spans="1:5">
      <c r="A31" s="74"/>
      <c r="B31" s="75"/>
      <c r="C31" s="75"/>
      <c r="D31" s="75"/>
    </row>
    <row r="32" spans="1:5" ht="12" customHeight="1">
      <c r="A32" s="38"/>
      <c r="B32" s="39"/>
      <c r="C32" s="40"/>
      <c r="D32" s="41"/>
    </row>
    <row r="33" spans="1:5">
      <c r="A33" s="21" t="s">
        <v>22</v>
      </c>
      <c r="B33" s="42">
        <f>SUM(B34:B35)</f>
        <v>0</v>
      </c>
      <c r="C33" s="42">
        <f t="shared" ref="C33:D33" si="5">SUM(C34:C35)</f>
        <v>0</v>
      </c>
      <c r="D33" s="42">
        <f t="shared" si="5"/>
        <v>0</v>
      </c>
    </row>
    <row r="34" spans="1:5">
      <c r="A34" s="13" t="s">
        <v>23</v>
      </c>
      <c r="B34" s="43"/>
      <c r="C34" s="43"/>
      <c r="D34" s="43"/>
    </row>
    <row r="35" spans="1:5">
      <c r="A35" s="13" t="s">
        <v>24</v>
      </c>
      <c r="B35" s="43"/>
      <c r="C35" s="43"/>
      <c r="D35" s="43"/>
    </row>
    <row r="36" spans="1:5" ht="9.75" customHeight="1">
      <c r="A36" s="44"/>
      <c r="B36" s="45"/>
      <c r="C36" s="45"/>
      <c r="D36" s="45"/>
    </row>
    <row r="37" spans="1:5">
      <c r="A37" s="21" t="s">
        <v>25</v>
      </c>
      <c r="B37" s="42">
        <f>B27+B33</f>
        <v>0</v>
      </c>
      <c r="C37" s="42">
        <f t="shared" ref="C37:D37" si="6">C27+C33</f>
        <v>0</v>
      </c>
      <c r="D37" s="42">
        <f t="shared" si="6"/>
        <v>26364241.800000072</v>
      </c>
    </row>
    <row r="38" spans="1:5" ht="11.25" customHeight="1">
      <c r="A38" s="46"/>
      <c r="B38" s="47"/>
      <c r="C38" s="48"/>
      <c r="D38" s="49"/>
    </row>
    <row r="39" spans="1:5" ht="9" customHeight="1">
      <c r="A39" s="34"/>
      <c r="B39" s="35"/>
      <c r="C39" s="36"/>
      <c r="D39" s="35"/>
      <c r="E39" s="37"/>
    </row>
    <row r="40" spans="1:5">
      <c r="A40" s="74" t="s">
        <v>3</v>
      </c>
      <c r="B40" s="75" t="s">
        <v>4</v>
      </c>
      <c r="C40" s="75" t="s">
        <v>5</v>
      </c>
      <c r="D40" s="75" t="s">
        <v>6</v>
      </c>
    </row>
    <row r="41" spans="1:5">
      <c r="A41" s="74"/>
      <c r="B41" s="75"/>
      <c r="C41" s="75"/>
      <c r="D41" s="75"/>
    </row>
    <row r="42" spans="1:5" ht="14.25" customHeight="1">
      <c r="A42" s="38"/>
      <c r="B42" s="39"/>
      <c r="C42" s="40"/>
      <c r="D42" s="41"/>
    </row>
    <row r="43" spans="1:5">
      <c r="A43" s="21" t="s">
        <v>26</v>
      </c>
      <c r="B43" s="42">
        <f>B44+B45</f>
        <v>0</v>
      </c>
      <c r="C43" s="42">
        <f t="shared" ref="C43:D43" si="7">C44+C45</f>
        <v>0</v>
      </c>
      <c r="D43" s="42">
        <f t="shared" si="7"/>
        <v>0</v>
      </c>
    </row>
    <row r="44" spans="1:5">
      <c r="A44" s="13" t="s">
        <v>27</v>
      </c>
      <c r="B44" s="43"/>
      <c r="C44" s="43"/>
      <c r="D44" s="43"/>
    </row>
    <row r="45" spans="1:5">
      <c r="A45" s="13" t="s">
        <v>28</v>
      </c>
      <c r="B45" s="43"/>
      <c r="C45" s="43"/>
      <c r="D45" s="43"/>
    </row>
    <row r="46" spans="1:5">
      <c r="A46" s="21" t="s">
        <v>29</v>
      </c>
      <c r="B46" s="42">
        <f>B47+B48</f>
        <v>0</v>
      </c>
      <c r="C46" s="42">
        <f t="shared" ref="C46:D46" si="8">C47+C48</f>
        <v>0</v>
      </c>
      <c r="D46" s="42">
        <f t="shared" si="8"/>
        <v>0</v>
      </c>
    </row>
    <row r="47" spans="1:5">
      <c r="A47" s="13" t="s">
        <v>30</v>
      </c>
      <c r="B47" s="43"/>
      <c r="C47" s="43"/>
      <c r="D47" s="43"/>
    </row>
    <row r="48" spans="1:5">
      <c r="A48" s="13" t="s">
        <v>31</v>
      </c>
      <c r="B48" s="43"/>
      <c r="C48" s="43"/>
      <c r="D48" s="43"/>
    </row>
    <row r="49" spans="1:5" ht="11.25" customHeight="1">
      <c r="A49" s="44"/>
      <c r="B49" s="45"/>
      <c r="C49" s="45"/>
      <c r="D49" s="45"/>
    </row>
    <row r="50" spans="1:5">
      <c r="A50" s="21" t="s">
        <v>32</v>
      </c>
      <c r="B50" s="57">
        <f>B44-B47</f>
        <v>0</v>
      </c>
      <c r="C50" s="57">
        <f t="shared" ref="C50:D50" si="9">C44-C47</f>
        <v>0</v>
      </c>
      <c r="D50" s="57">
        <f t="shared" si="9"/>
        <v>0</v>
      </c>
    </row>
    <row r="51" spans="1:5" ht="15.75" customHeight="1">
      <c r="A51" s="30"/>
      <c r="B51" s="47"/>
      <c r="C51" s="48"/>
      <c r="D51" s="49"/>
    </row>
    <row r="52" spans="1:5">
      <c r="A52" s="50"/>
      <c r="B52" s="35"/>
      <c r="C52" s="36"/>
      <c r="D52" s="35"/>
      <c r="E52" s="37"/>
    </row>
    <row r="53" spans="1:5">
      <c r="A53" s="74" t="s">
        <v>3</v>
      </c>
      <c r="B53" s="75" t="s">
        <v>4</v>
      </c>
      <c r="C53" s="75" t="s">
        <v>5</v>
      </c>
      <c r="D53" s="75" t="s">
        <v>6</v>
      </c>
    </row>
    <row r="54" spans="1:5">
      <c r="A54" s="74"/>
      <c r="B54" s="75"/>
      <c r="C54" s="75"/>
      <c r="D54" s="75"/>
    </row>
    <row r="55" spans="1:5" ht="12" customHeight="1">
      <c r="A55" s="38"/>
      <c r="B55" s="39"/>
      <c r="C55" s="40"/>
      <c r="D55" s="41"/>
    </row>
    <row r="56" spans="1:5">
      <c r="A56" s="13" t="s">
        <v>33</v>
      </c>
      <c r="B56" s="43">
        <f>B11</f>
        <v>520838090.25</v>
      </c>
      <c r="C56" s="43">
        <f t="shared" ref="C56" si="10">C11</f>
        <v>527706419.85000002</v>
      </c>
      <c r="D56" s="43">
        <f>D11</f>
        <v>527706419.85000002</v>
      </c>
    </row>
    <row r="57" spans="1:5" ht="40.5">
      <c r="A57" s="21" t="s">
        <v>34</v>
      </c>
      <c r="B57" s="42">
        <f>B58-B59</f>
        <v>0</v>
      </c>
      <c r="C57" s="42">
        <f t="shared" ref="C57:D57" si="11">C58-C59</f>
        <v>0</v>
      </c>
      <c r="D57" s="42">
        <f t="shared" si="11"/>
        <v>0</v>
      </c>
    </row>
    <row r="58" spans="1:5">
      <c r="A58" s="13" t="s">
        <v>27</v>
      </c>
      <c r="B58" s="43">
        <f>B44</f>
        <v>0</v>
      </c>
      <c r="C58" s="43">
        <f t="shared" ref="C58:D58" si="12">C44</f>
        <v>0</v>
      </c>
      <c r="D58" s="43">
        <f t="shared" si="12"/>
        <v>0</v>
      </c>
    </row>
    <row r="59" spans="1:5">
      <c r="A59" s="13" t="s">
        <v>30</v>
      </c>
      <c r="B59" s="43">
        <f>B47</f>
        <v>0</v>
      </c>
      <c r="C59" s="43">
        <f t="shared" ref="C59:D59" si="13">C47</f>
        <v>0</v>
      </c>
      <c r="D59" s="43">
        <f t="shared" si="13"/>
        <v>0</v>
      </c>
    </row>
    <row r="60" spans="1:5" ht="9" customHeight="1">
      <c r="A60" s="44"/>
      <c r="B60" s="45"/>
      <c r="C60" s="51"/>
      <c r="D60" s="52"/>
    </row>
    <row r="61" spans="1:5">
      <c r="A61" s="13" t="s">
        <v>12</v>
      </c>
      <c r="B61" s="43">
        <f>B16</f>
        <v>520838090.25</v>
      </c>
      <c r="C61" s="43">
        <f t="shared" ref="C61" si="14">C16</f>
        <v>527706419.85000002</v>
      </c>
      <c r="D61" s="43">
        <f>D16</f>
        <v>501369491.13</v>
      </c>
    </row>
    <row r="62" spans="1:5" ht="12" customHeight="1">
      <c r="A62" s="44"/>
      <c r="B62" s="45"/>
      <c r="C62" s="51"/>
      <c r="D62" s="52"/>
    </row>
    <row r="63" spans="1:5">
      <c r="A63" s="13" t="s">
        <v>15</v>
      </c>
      <c r="B63" s="53"/>
      <c r="C63" s="54"/>
      <c r="D63" s="55"/>
    </row>
    <row r="64" spans="1:5" ht="11.25" customHeight="1">
      <c r="A64" s="44"/>
      <c r="B64" s="45"/>
      <c r="C64" s="51"/>
      <c r="D64" s="52"/>
    </row>
    <row r="65" spans="1:5" ht="40.5">
      <c r="A65" s="21" t="s">
        <v>35</v>
      </c>
      <c r="B65" s="42">
        <f>B11+B57-B16+B59</f>
        <v>0</v>
      </c>
      <c r="C65" s="42">
        <f t="shared" ref="C65:D65" si="15">C11+C57-C16+C59</f>
        <v>0</v>
      </c>
      <c r="D65" s="42">
        <f t="shared" si="15"/>
        <v>26336928.720000029</v>
      </c>
    </row>
    <row r="66" spans="1:5" ht="12" customHeight="1">
      <c r="A66" s="56"/>
      <c r="B66" s="57"/>
      <c r="C66" s="58"/>
      <c r="D66" s="59"/>
    </row>
    <row r="67" spans="1:5" ht="40.5">
      <c r="A67" s="21" t="s">
        <v>36</v>
      </c>
      <c r="B67" s="42">
        <f>B65-B57</f>
        <v>0</v>
      </c>
      <c r="C67" s="42">
        <f t="shared" ref="C67:D67" si="16">C65-C57</f>
        <v>0</v>
      </c>
      <c r="D67" s="42">
        <f t="shared" si="16"/>
        <v>26336928.720000029</v>
      </c>
    </row>
    <row r="68" spans="1:5" ht="14.25" customHeight="1">
      <c r="A68" s="46"/>
      <c r="B68" s="47"/>
      <c r="C68" s="48"/>
      <c r="D68" s="49"/>
    </row>
    <row r="69" spans="1:5" ht="12" customHeight="1">
      <c r="A69" s="60"/>
      <c r="B69" s="61"/>
      <c r="C69" s="62"/>
      <c r="D69" s="61"/>
      <c r="E69" s="37"/>
    </row>
    <row r="70" spans="1:5">
      <c r="A70" s="76" t="s">
        <v>37</v>
      </c>
      <c r="B70" s="78" t="s">
        <v>4</v>
      </c>
      <c r="C70" s="80" t="s">
        <v>5</v>
      </c>
      <c r="D70" s="82" t="s">
        <v>38</v>
      </c>
    </row>
    <row r="71" spans="1:5">
      <c r="A71" s="77"/>
      <c r="B71" s="79"/>
      <c r="C71" s="81"/>
      <c r="D71" s="83"/>
    </row>
    <row r="72" spans="1:5" ht="12" customHeight="1">
      <c r="A72" s="7"/>
      <c r="B72" s="39"/>
      <c r="C72" s="40"/>
      <c r="D72" s="63"/>
    </row>
    <row r="73" spans="1:5">
      <c r="A73" s="13" t="s">
        <v>9</v>
      </c>
      <c r="B73" s="16">
        <f>B12</f>
        <v>419719138</v>
      </c>
      <c r="C73" s="16">
        <f t="shared" ref="C73" si="17">C12</f>
        <v>434410364.32999998</v>
      </c>
      <c r="D73" s="16">
        <f>D12</f>
        <v>434410364.32999998</v>
      </c>
    </row>
    <row r="74" spans="1:5" ht="40.5">
      <c r="A74" s="21" t="s">
        <v>39</v>
      </c>
      <c r="B74" s="12">
        <f>B75-B76</f>
        <v>0</v>
      </c>
      <c r="C74" s="12">
        <f t="shared" ref="C74:D74" si="18">C75-C76</f>
        <v>0</v>
      </c>
      <c r="D74" s="12">
        <f t="shared" si="18"/>
        <v>0</v>
      </c>
    </row>
    <row r="75" spans="1:5">
      <c r="A75" s="13" t="s">
        <v>28</v>
      </c>
      <c r="B75" s="14"/>
      <c r="C75" s="14"/>
      <c r="D75" s="14"/>
    </row>
    <row r="76" spans="1:5">
      <c r="A76" s="13" t="s">
        <v>31</v>
      </c>
      <c r="B76" s="14"/>
      <c r="C76" s="14"/>
      <c r="D76" s="14"/>
    </row>
    <row r="77" spans="1:5" ht="15.75" customHeight="1">
      <c r="A77" s="44"/>
      <c r="B77" s="17"/>
      <c r="C77" s="17"/>
      <c r="D77" s="17"/>
    </row>
    <row r="78" spans="1:5">
      <c r="A78" s="13" t="s">
        <v>40</v>
      </c>
      <c r="B78" s="14">
        <f>B17</f>
        <v>419719138</v>
      </c>
      <c r="C78" s="14">
        <f>C17</f>
        <v>434410364.32999998</v>
      </c>
      <c r="D78" s="14">
        <f>D17</f>
        <v>434383051.25</v>
      </c>
    </row>
    <row r="79" spans="1:5" ht="9.75" customHeight="1">
      <c r="A79" s="44"/>
      <c r="B79" s="17"/>
      <c r="C79" s="18"/>
      <c r="D79" s="19"/>
    </row>
    <row r="80" spans="1:5">
      <c r="A80" s="13" t="s">
        <v>16</v>
      </c>
      <c r="B80" s="25"/>
      <c r="C80" s="15"/>
      <c r="D80" s="16"/>
    </row>
    <row r="81" spans="1:4" ht="11.25" customHeight="1">
      <c r="A81" s="44"/>
      <c r="B81" s="17"/>
      <c r="C81" s="18"/>
      <c r="D81" s="19"/>
    </row>
    <row r="82" spans="1:4" ht="40.5">
      <c r="A82" s="21" t="s">
        <v>41</v>
      </c>
      <c r="B82" s="12">
        <f>B73+B74-B78+B80</f>
        <v>0</v>
      </c>
      <c r="C82" s="12">
        <f t="shared" ref="C82:D82" si="19">C73+C74-C78+C80</f>
        <v>0</v>
      </c>
      <c r="D82" s="12">
        <f t="shared" si="19"/>
        <v>27313.079999983311</v>
      </c>
    </row>
    <row r="83" spans="1:4" ht="9.75" customHeight="1">
      <c r="A83" s="44"/>
      <c r="B83" s="17"/>
      <c r="C83" s="17"/>
      <c r="D83" s="17"/>
    </row>
    <row r="84" spans="1:4" ht="40.5">
      <c r="A84" s="21" t="s">
        <v>42</v>
      </c>
      <c r="B84" s="12">
        <f>B82-B74</f>
        <v>0</v>
      </c>
      <c r="C84" s="12">
        <f t="shared" ref="C84:D84" si="20">C82-C74</f>
        <v>0</v>
      </c>
      <c r="D84" s="12">
        <f t="shared" si="20"/>
        <v>27313.079999983311</v>
      </c>
    </row>
    <row r="85" spans="1:4" ht="15.75" customHeight="1">
      <c r="A85" s="46"/>
      <c r="B85" s="31"/>
      <c r="C85" s="32"/>
      <c r="D85" s="33"/>
    </row>
    <row r="86" spans="1:4" ht="24" customHeight="1">
      <c r="A86" s="64" t="s">
        <v>43</v>
      </c>
      <c r="B86" s="64"/>
      <c r="C86" s="64"/>
      <c r="D86" s="64"/>
    </row>
  </sheetData>
  <mergeCells count="21">
    <mergeCell ref="D40:D41"/>
    <mergeCell ref="A53:A54"/>
    <mergeCell ref="B53:B54"/>
    <mergeCell ref="C53:C54"/>
    <mergeCell ref="D53:D54"/>
    <mergeCell ref="A86:D86"/>
    <mergeCell ref="A4:D4"/>
    <mergeCell ref="A5:D5"/>
    <mergeCell ref="A6:D6"/>
    <mergeCell ref="A7:D7"/>
    <mergeCell ref="A30:A31"/>
    <mergeCell ref="B30:B31"/>
    <mergeCell ref="C30:C31"/>
    <mergeCell ref="D30:D31"/>
    <mergeCell ref="A70:A71"/>
    <mergeCell ref="B70:B71"/>
    <mergeCell ref="C70:C71"/>
    <mergeCell ref="D70:D71"/>
    <mergeCell ref="A40:A41"/>
    <mergeCell ref="B40:B41"/>
    <mergeCell ref="C40:C41"/>
  </mergeCells>
  <dataValidations count="3">
    <dataValidation type="decimal" allowBlank="1" showInputMessage="1" showErrorMessage="1" sqref="B56:D67 B73:D84 B33:D37 B43:D50 B10:D27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9 C55 C32 C42 C72" xr:uid="{00000000-0002-0000-0000-000001000000}"/>
    <dataValidation allowBlank="1" showInputMessage="1" showErrorMessage="1" prompt="20XN (d)" sqref="A9:B9 A55:B55 A32:B32 A42:B42 A72:B72" xr:uid="{00000000-0002-0000-0000-000002000000}"/>
  </dataValidations>
  <printOptions horizontalCentered="1"/>
  <pageMargins left="0.43307086614173229" right="0.23622047244094491" top="0.35433070866141736" bottom="0.35433070866141736" header="0.31496062992125984" footer="0.31496062992125984"/>
  <pageSetup scale="39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104775</xdr:colOff>
                <xdr:row>0</xdr:row>
                <xdr:rowOff>0</xdr:rowOff>
              </from>
              <to>
                <xdr:col>0</xdr:col>
                <xdr:colOff>3876675</xdr:colOff>
                <xdr:row>2</xdr:row>
                <xdr:rowOff>66675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(2) BALANCE PRESUPUESTARIO</vt:lpstr>
      <vt:lpstr>'(2) BALANCE PRESUPUESTARIO'!Área_de_impresión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2024-01-25T16:00:56Z</cp:lastPrinted>
  <dcterms:created xsi:type="dcterms:W3CDTF">2023-03-03T18:59:29Z</dcterms:created>
  <dcterms:modified xsi:type="dcterms:W3CDTF">2024-02-07T18:22:16Z</dcterms:modified>
</cp:coreProperties>
</file>