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AAC8F146-869E-4174-A1CE-311AB534106B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13" i="1"/>
  <c r="D12" i="1" s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<sst xmlns="http://schemas.openxmlformats.org/spreadsheetml/2006/main" count="22" uniqueCount="20">
  <si>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</si>
  <si>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</si>
  <si>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</si>
  <si>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</si>
  <si>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</si>
  <si>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</si>
  <si>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</si>
  <si>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</si>
  <si>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</si>
  <si>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</si>
  <si>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</si>
  <si>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</si>
  <si>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</si>
  <si>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</si>
  <si>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</si>
  <si>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</si>
  <si>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</si>
  <si>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</si>
  <si>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31 de marzo de 2025</t>
  </si>
  <si>
    <t>"Primer Informe de Avance de Gestión Financiera Enero - Marzo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</si>
</sst>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C13" zoomScale="59" zoomScaleNormal="60" workbookViewId="0">
      <selection activeCell="H40" sqref="H40"/>
    </sheetView>
  </sheetViews>
  <sheetFormatPr baseColWidth="10" defaultColWidth="11.42578125" defaultRowHeight="27.7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18"/>
      <c r="C2" s="18"/>
      <c r="D2" s="18"/>
      <c r="E2" s="18"/>
      <c r="F2" s="2"/>
      <c r="G2" s="2"/>
      <c r="H2" s="12"/>
    </row>
    <row r="4" spans="1:8">
      <c r="B4" s="19" t="s">
        <v>17</v>
      </c>
      <c r="C4" s="20"/>
      <c r="D4" s="20"/>
      <c r="E4" s="20"/>
      <c r="F4" s="20"/>
      <c r="G4" s="20"/>
      <c r="H4" s="21"/>
    </row>
    <row r="5" spans="1:8">
      <c r="B5" s="22" t="s">
        <v>1</v>
      </c>
      <c r="C5" s="23"/>
      <c r="D5" s="23"/>
      <c r="E5" s="23"/>
      <c r="F5" s="23"/>
      <c r="G5" s="23"/>
      <c r="H5" s="24"/>
    </row>
    <row r="6" spans="1:8">
      <c r="B6" s="22" t="s">
        <v>2</v>
      </c>
      <c r="C6" s="23"/>
      <c r="D6" s="23"/>
      <c r="E6" s="23"/>
      <c r="F6" s="23"/>
      <c r="G6" s="23"/>
      <c r="H6" s="24"/>
    </row>
    <row r="7" spans="1:8">
      <c r="B7" s="25" t="s">
        <v>18</v>
      </c>
      <c r="C7" s="25"/>
      <c r="D7" s="25"/>
      <c r="E7" s="25"/>
      <c r="F7" s="25"/>
      <c r="G7" s="25"/>
      <c r="H7" s="25"/>
    </row>
    <row r="8" spans="1:8">
      <c r="B8" s="26" t="s">
        <v>3</v>
      </c>
      <c r="C8" s="27"/>
      <c r="D8" s="27"/>
      <c r="E8" s="27"/>
      <c r="F8" s="27"/>
      <c r="G8" s="27"/>
      <c r="H8" s="28"/>
    </row>
    <row r="9" spans="1:8" ht="14.45" customHeight="1">
      <c r="B9" s="16" t="s">
        <v>4</v>
      </c>
      <c r="C9" s="17" t="s">
        <v>5</v>
      </c>
      <c r="D9" s="17"/>
      <c r="E9" s="17"/>
      <c r="F9" s="17"/>
      <c r="G9" s="17"/>
      <c r="H9" s="16" t="s">
        <v>6</v>
      </c>
    </row>
    <row r="10" spans="1:8" ht="55.5">
      <c r="B10" s="16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6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21448519.169999957</v>
      </c>
      <c r="E12" s="6">
        <f>SUM(E13:E18)</f>
        <v>555357922.89999998</v>
      </c>
      <c r="F12" s="6">
        <f>SUM(F13:F18)</f>
        <v>184065350.71000001</v>
      </c>
      <c r="G12" s="6">
        <f t="shared" ref="G12:H12" si="0">SUM(G13:G18)</f>
        <v>180383439.46000001</v>
      </c>
      <c r="H12" s="6">
        <f t="shared" si="0"/>
        <v>371292572.18999994</v>
      </c>
    </row>
    <row r="13" spans="1:8">
      <c r="B13" s="7" t="s">
        <v>13</v>
      </c>
      <c r="C13" s="14">
        <v>533909403.73000002</v>
      </c>
      <c r="D13" s="13">
        <f>E13-C13</f>
        <v>21448519.169999957</v>
      </c>
      <c r="E13" s="13">
        <v>555357922.89999998</v>
      </c>
      <c r="F13" s="13">
        <v>184065350.71000001</v>
      </c>
      <c r="G13" s="13">
        <v>180383439.46000001</v>
      </c>
      <c r="H13" s="8">
        <f>E13-F13</f>
        <v>371292572.18999994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493163924</v>
      </c>
      <c r="D20" s="6">
        <f t="shared" si="1"/>
        <v>21428229</v>
      </c>
      <c r="E20" s="6">
        <f t="shared" si="1"/>
        <v>514592153</v>
      </c>
      <c r="F20" s="6">
        <f t="shared" si="1"/>
        <v>87074271.219999999</v>
      </c>
      <c r="G20" s="6">
        <f t="shared" si="1"/>
        <v>47766168.439999998</v>
      </c>
      <c r="H20" s="6">
        <f t="shared" si="1"/>
        <v>427517881.77999997</v>
      </c>
    </row>
    <row r="21" spans="2:8">
      <c r="B21" s="7" t="s">
        <v>13</v>
      </c>
      <c r="C21" s="14">
        <v>493163924</v>
      </c>
      <c r="D21" s="13">
        <f>E21-C21</f>
        <v>21428229</v>
      </c>
      <c r="E21" s="13">
        <v>514592153</v>
      </c>
      <c r="F21" s="13">
        <v>87074271.219999999</v>
      </c>
      <c r="G21" s="13">
        <v>47766168.439999998</v>
      </c>
      <c r="H21" s="8">
        <f>E21-F21</f>
        <v>427517881.77999997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1027073327.73</v>
      </c>
      <c r="D28" s="6">
        <f t="shared" ref="D28:H28" si="2">+D12+D20</f>
        <v>42876748.169999957</v>
      </c>
      <c r="E28" s="6">
        <f t="shared" si="2"/>
        <v>1069950075.9</v>
      </c>
      <c r="F28" s="6">
        <f t="shared" si="2"/>
        <v>271139621.93000001</v>
      </c>
      <c r="G28" s="6">
        <f t="shared" si="2"/>
        <v>228149607.90000001</v>
      </c>
      <c r="H28" s="6">
        <f t="shared" si="2"/>
        <v>798810453.96999991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5" t="s">
        <v>19</v>
      </c>
      <c r="F31" s="15"/>
      <c r="G31" s="15"/>
      <c r="H31" s="15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2024-07-12T19:25:21Z</cp:lastPrinted>
  <dcterms:created xsi:type="dcterms:W3CDTF">2023-03-03T19:03:07Z</dcterms:created>
  <dcterms:modified xsi:type="dcterms:W3CDTF">2025-04-11T01:16:46Z</dcterms:modified>
</cp:coreProperties>
</file>