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9200" windowHeight="8235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E14" i="2"/>
  <c r="H14" i="2" s="1"/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E24" i="2"/>
  <c r="C24" i="2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3" i="2"/>
  <c r="G12" i="2"/>
  <c r="E12" i="2"/>
  <c r="C12" i="2"/>
  <c r="C36" i="2" l="1"/>
  <c r="G36" i="2"/>
  <c r="E36" i="2"/>
  <c r="D36" i="2"/>
  <c r="F36" i="2"/>
  <c r="H12" i="2"/>
  <c r="H24" i="2"/>
  <c r="H36" i="2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<sst xmlns="http://schemas.openxmlformats.org/spreadsheetml/2006/main" count="37" uniqueCount="27">
  <si>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</si>
  <si>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</si>
  <si>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</si>
  <si>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</si>
  <si>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</si>
  <si>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</si>
  <si>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</si>
  <si>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</si>
  <si>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</si>
  <si>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</si>
  <si>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</si>
  <si>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</si>
  <si>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</si>
  <si>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</si>
  <si>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</si>
  <si>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</si>
  <si>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</si>
  <si>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</si>
  <si>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</si>
  <si>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</si>
  <si>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</si>
  <si>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</si>
  <si>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</si>
  <si>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</si>
  <si>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</si>
  <si>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Del 1 de enero al  30 de septiembre de 2021 </t>
  </si>
  <si>
    <t>"Tercer Informe Trimestral Enero-Septiembre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</si>
</sst>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18" zoomScale="50" zoomScaleNormal="50" zoomScaleSheetLayoutView="40" workbookViewId="0">
      <selection activeCell="H38" sqref="H3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/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1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2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25</v>
      </c>
      <c r="C7" s="32"/>
      <c r="D7" s="32"/>
      <c r="E7" s="32"/>
      <c r="F7" s="32"/>
      <c r="G7" s="32"/>
      <c r="H7" s="32"/>
    </row>
    <row r="8" spans="1:8" s="4" customFormat="1" ht="32.25" x14ac:dyDescent="0.35">
      <c r="B8" s="33" t="s">
        <v>3</v>
      </c>
      <c r="C8" s="34"/>
      <c r="D8" s="34"/>
      <c r="E8" s="34"/>
      <c r="F8" s="34"/>
      <c r="G8" s="34"/>
      <c r="H8" s="35"/>
    </row>
    <row r="9" spans="1:8" s="4" customFormat="1" ht="30.75" customHeight="1" x14ac:dyDescent="0.35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s="4" customFormat="1" ht="64.5" x14ac:dyDescent="0.35">
      <c r="B10" s="20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12</v>
      </c>
      <c r="C12" s="9">
        <f>SUM(C13,C14,C15,C18,C19,C22)</f>
        <v>359701619</v>
      </c>
      <c r="D12" s="9">
        <f t="shared" ref="D12:G12" si="0">SUM(D13,D14,D15,D18,D19,D22)</f>
        <v>16205832.26</v>
      </c>
      <c r="E12" s="9">
        <f t="shared" si="0"/>
        <v>375907451.25999999</v>
      </c>
      <c r="F12" s="9">
        <f t="shared" si="0"/>
        <v>349934871.27999997</v>
      </c>
      <c r="G12" s="9">
        <f t="shared" si="0"/>
        <v>339602057.47000003</v>
      </c>
      <c r="H12" s="9">
        <f>SUM(H13,H14,H15,H18,H19,H22)</f>
        <v>25972579.980000019</v>
      </c>
    </row>
    <row r="13" spans="1:8" s="7" customFormat="1" ht="32.25" x14ac:dyDescent="0.35">
      <c r="B13" s="10" t="s">
        <v>13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 ht="32.25" x14ac:dyDescent="0.35">
      <c r="B14" s="10" t="s">
        <v>14</v>
      </c>
      <c r="C14" s="11">
        <v>359701619</v>
      </c>
      <c r="D14" s="11">
        <v>16205832.26</v>
      </c>
      <c r="E14" s="11">
        <f>SUM(C14+D14)</f>
        <v>375907451.25999999</v>
      </c>
      <c r="F14" s="11">
        <v>349934871.27999997</v>
      </c>
      <c r="G14" s="11">
        <v>339602057.47000003</v>
      </c>
      <c r="H14" s="11">
        <f>E14-F14</f>
        <v>25972579.980000019</v>
      </c>
    </row>
    <row r="15" spans="1:8" s="7" customFormat="1" ht="32.25" x14ac:dyDescent="0.35">
      <c r="B15" s="10" t="s">
        <v>15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16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ht="32.25" x14ac:dyDescent="0.35">
      <c r="B17" s="12" t="s">
        <v>17</v>
      </c>
      <c r="C17" s="11"/>
      <c r="D17" s="11"/>
      <c r="E17" s="11"/>
      <c r="F17" s="11"/>
      <c r="G17" s="11"/>
      <c r="H17" s="11">
        <f t="shared" ref="H17:H18" si="2">E17-F17</f>
        <v>0</v>
      </c>
    </row>
    <row r="18" spans="2:8" s="7" customFormat="1" ht="32.25" x14ac:dyDescent="0.35">
      <c r="B18" s="10" t="s">
        <v>18</v>
      </c>
      <c r="C18" s="11"/>
      <c r="D18" s="11"/>
      <c r="E18" s="11"/>
      <c r="F18" s="11"/>
      <c r="G18" s="11"/>
      <c r="H18" s="11">
        <f t="shared" si="2"/>
        <v>0</v>
      </c>
    </row>
    <row r="19" spans="2:8" s="7" customFormat="1" ht="64.5" x14ac:dyDescent="0.35">
      <c r="B19" s="13" t="s">
        <v>19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20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ht="32.25" x14ac:dyDescent="0.35">
      <c r="B21" s="12" t="s">
        <v>21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ht="32.25" x14ac:dyDescent="0.35">
      <c r="B22" s="10" t="s">
        <v>22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23</v>
      </c>
      <c r="C24" s="9">
        <f>SUM(C25,C26,C27,C30,C31,C34)</f>
        <v>359701619</v>
      </c>
      <c r="D24" s="9">
        <f t="shared" ref="D24:G24" si="4">SUM(D25,D26,D27,D30,D31,D34)</f>
        <v>12326979</v>
      </c>
      <c r="E24" s="9">
        <f t="shared" si="4"/>
        <v>372028598</v>
      </c>
      <c r="F24" s="9">
        <f t="shared" si="4"/>
        <v>160695810.22999999</v>
      </c>
      <c r="G24" s="9">
        <f t="shared" si="4"/>
        <v>108094504.03</v>
      </c>
      <c r="H24" s="9">
        <f>SUM(H25,H26,H27,H30,H31,H34)</f>
        <v>211332787.77000001</v>
      </c>
    </row>
    <row r="25" spans="2:8" s="7" customFormat="1" ht="32.25" x14ac:dyDescent="0.35">
      <c r="B25" s="10" t="s">
        <v>13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ht="32.25" x14ac:dyDescent="0.35">
      <c r="B26" s="10" t="s">
        <v>14</v>
      </c>
      <c r="C26" s="11">
        <v>359701619</v>
      </c>
      <c r="D26" s="11">
        <v>12326979</v>
      </c>
      <c r="E26" s="11">
        <f>SUM(C26+D26)</f>
        <v>372028598</v>
      </c>
      <c r="F26" s="11">
        <v>160695810.22999999</v>
      </c>
      <c r="G26" s="11">
        <v>108094504.03</v>
      </c>
      <c r="H26" s="11">
        <f>E26-F26</f>
        <v>211332787.77000001</v>
      </c>
    </row>
    <row r="27" spans="2:8" s="7" customFormat="1" ht="32.25" x14ac:dyDescent="0.35">
      <c r="B27" s="10" t="s">
        <v>15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16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ht="32.25" x14ac:dyDescent="0.35">
      <c r="B29" s="12" t="s">
        <v>17</v>
      </c>
      <c r="C29" s="11"/>
      <c r="D29" s="11"/>
      <c r="E29" s="11"/>
      <c r="F29" s="11"/>
      <c r="G29" s="11"/>
      <c r="H29" s="11">
        <f t="shared" ref="H29:H30" si="6">E29-F29</f>
        <v>0</v>
      </c>
    </row>
    <row r="30" spans="2:8" s="7" customFormat="1" ht="32.25" x14ac:dyDescent="0.35">
      <c r="B30" s="10" t="s">
        <v>18</v>
      </c>
      <c r="C30" s="11"/>
      <c r="D30" s="11"/>
      <c r="E30" s="11"/>
      <c r="F30" s="11"/>
      <c r="G30" s="11"/>
      <c r="H30" s="11">
        <f t="shared" si="6"/>
        <v>0</v>
      </c>
    </row>
    <row r="31" spans="2:8" s="7" customFormat="1" ht="64.5" x14ac:dyDescent="0.35">
      <c r="B31" s="13" t="s">
        <v>19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20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ht="32.25" x14ac:dyDescent="0.35">
      <c r="B33" s="12" t="s">
        <v>21</v>
      </c>
      <c r="C33" s="11"/>
      <c r="D33" s="11"/>
      <c r="E33" s="11"/>
      <c r="F33" s="11"/>
      <c r="G33" s="11"/>
      <c r="H33" s="11">
        <f t="shared" ref="H33:H34" si="8">E33-F33</f>
        <v>0</v>
      </c>
    </row>
    <row r="34" spans="2:8" s="7" customFormat="1" ht="32.25" x14ac:dyDescent="0.35">
      <c r="B34" s="10" t="s">
        <v>22</v>
      </c>
      <c r="C34" s="11"/>
      <c r="D34" s="11"/>
      <c r="E34" s="11"/>
      <c r="F34" s="11"/>
      <c r="G34" s="11"/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24</v>
      </c>
      <c r="C36" s="9">
        <f>C24+C12</f>
        <v>719403238</v>
      </c>
      <c r="D36" s="9">
        <f t="shared" ref="D36:H36" si="9">D24+D12</f>
        <v>28532811.259999998</v>
      </c>
      <c r="E36" s="9">
        <f t="shared" si="9"/>
        <v>747936049.25999999</v>
      </c>
      <c r="F36" s="9">
        <f t="shared" si="9"/>
        <v>510630681.50999999</v>
      </c>
      <c r="G36" s="9">
        <f t="shared" si="9"/>
        <v>447696561.5</v>
      </c>
      <c r="H36" s="9">
        <f t="shared" si="9"/>
        <v>237305367.75000003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  <row r="39" spans="2:8" ht="31.5" x14ac:dyDescent="0.5">
      <c r="D39" s="36" t="s">
        <v>26</v>
      </c>
      <c r="E39" s="36"/>
      <c r="F39" s="36"/>
      <c r="G39" s="36"/>
      <c r="H39" s="36"/>
    </row>
  </sheetData>
  <mergeCells count="10">
    <mergeCell ref="D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CECYTEO</cp:lastModifiedBy>
  <dcterms:created xsi:type="dcterms:W3CDTF">2021-01-18T00:52:47Z</dcterms:created>
  <dcterms:modified xsi:type="dcterms:W3CDTF">2021-10-15T17:20:15Z</dcterms:modified>
</cp:coreProperties>
</file>