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F052018 ANALITICO ING." sheetId="10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_xlnm.Print_Titles" localSheetId="0">'F052018 ANALITICO ING.'!$1:$7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3" i="10" l="1"/>
  <c r="E63" i="10"/>
  <c r="F35" i="10"/>
  <c r="E35" i="10"/>
  <c r="H35" i="10" l="1"/>
  <c r="D63" i="10" l="1"/>
  <c r="D35" i="10"/>
  <c r="D66" i="10" l="1"/>
  <c r="E66" i="10"/>
  <c r="F66" i="10"/>
  <c r="C66" i="10"/>
  <c r="D42" i="10"/>
  <c r="E42" i="10"/>
  <c r="F42" i="10"/>
  <c r="G42" i="10"/>
  <c r="H42" i="10"/>
  <c r="C42" i="10"/>
  <c r="C71" i="10" s="1"/>
  <c r="E71" i="10" l="1"/>
  <c r="F71" i="10"/>
  <c r="D71" i="10"/>
  <c r="H63" i="10" l="1"/>
  <c r="G66" i="10"/>
  <c r="G71" i="10" s="1"/>
  <c r="H66" i="10" l="1"/>
  <c r="H71" i="10" s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<sst xmlns="http://schemas.openxmlformats.org/spreadsheetml/2006/main" count="74" uniqueCount="74">
  <si>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</si>
  <si>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</si>
  <si>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</si>
  <si>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</si>
  <si>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</si>
  <si>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</si>
  <si>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</si>
  <si>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</si>
  <si>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</si>
  <si>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</si>
  <si>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</si>
  <si>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</si>
  <si>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</si>
  <si>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</si>
  <si>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</si>
  <si>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</si>
  <si>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</si>
  <si>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</si>
  <si>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</si>
  <si>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</si>
  <si>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</si>
  <si>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</si>
  <si>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</si>
  <si>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</si>
  <si>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</si>
  <si>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</si>
  <si>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</si>
  <si>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</si>
  <si>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</si>
  <si>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</si>
  <si>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</si>
  <si>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</si>
  <si>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</si>
  <si>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</si>
  <si>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</si>
  <si>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</si>
  <si>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</si>
  <si>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</si>
  <si>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</si>
  <si>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</si>
  <si>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</si>
  <si>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</si>
  <si>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</si>
  <si>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</si>
  <si>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</si>
  <si>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</si>
  <si>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</si>
  <si>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</si>
  <si>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</si>
  <si>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</si>
  <si>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</si>
  <si>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</si>
  <si>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</si>
  <si>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</si>
  <si>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</si>
  <si>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</si>
  <si>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</si>
  <si>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</si>
  <si>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</si>
  <si>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</si>
  <si>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</si>
  <si>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</si>
  <si>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</si>
  <si>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</si>
  <si>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</si>
  <si>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</si>
  <si>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</si>
  <si>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</si>
  <si>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</si>
  <si>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COLEGIO DE ESUDIOS CIENTÍFICOS Y TECNOLÓGICOS DEL ESTADO DE OAXACA</t>
  </si>
  <si>
    <t xml:space="preserve">Concepto </t>
  </si>
  <si>
    <t xml:space="preserve">Diferencia </t>
  </si>
  <si>
    <t xml:space="preserve">Ampliaciones/ (Reducciones) </t>
  </si>
  <si>
    <t>Del 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</si>
</sst>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/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164" fontId="4" fillId="0" borderId="10" xfId="2" applyNumberFormat="1" applyFont="1" applyBorder="1" applyAlignment="1">
      <alignment horizontal="center" vertical="center"/>
    </xf>
    <xf numFmtId="164" fontId="4" fillId="0" borderId="9" xfId="2" applyNumberFormat="1" applyFont="1" applyBorder="1" applyAlignment="1">
      <alignment horizontal="center" vertical="center" wrapText="1"/>
    </xf>
    <xf numFmtId="164" fontId="4" fillId="0" borderId="9" xfId="2" applyNumberFormat="1" applyFont="1" applyBorder="1" applyAlignment="1">
      <alignment horizontal="center" vertical="center"/>
    </xf>
    <xf numFmtId="164" fontId="4" fillId="0" borderId="12" xfId="2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164" fontId="5" fillId="0" borderId="9" xfId="2" applyNumberFormat="1" applyFont="1" applyBorder="1"/>
    <xf numFmtId="0" fontId="5" fillId="0" borderId="9" xfId="0" applyFont="1" applyBorder="1" applyAlignment="1" applyProtection="1">
      <alignment horizontal="left" vertical="center" indent="3"/>
      <protection locked="0"/>
    </xf>
    <xf numFmtId="164" fontId="5" fillId="0" borderId="9" xfId="2" applyNumberFormat="1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horizontal="left" vertical="center" indent="5"/>
      <protection locked="0"/>
    </xf>
    <xf numFmtId="0" fontId="5" fillId="0" borderId="9" xfId="0" applyFont="1" applyBorder="1" applyAlignment="1">
      <alignment vertical="center"/>
    </xf>
    <xf numFmtId="0" fontId="4" fillId="0" borderId="9" xfId="0" applyFont="1" applyBorder="1" applyAlignment="1" applyProtection="1">
      <alignment horizontal="left" vertical="center" indent="1"/>
      <protection locked="0"/>
    </xf>
    <xf numFmtId="164" fontId="4" fillId="0" borderId="9" xfId="2" applyNumberFormat="1" applyFont="1" applyBorder="1" applyAlignment="1" applyProtection="1">
      <alignment vertical="center"/>
      <protection locked="0"/>
    </xf>
    <xf numFmtId="164" fontId="5" fillId="2" borderId="13" xfId="2" applyNumberFormat="1" applyFont="1" applyFill="1" applyBorder="1" applyAlignment="1">
      <alignment vertical="center"/>
    </xf>
    <xf numFmtId="164" fontId="5" fillId="0" borderId="9" xfId="2" applyNumberFormat="1" applyFont="1" applyBorder="1" applyAlignment="1">
      <alignment vertical="center"/>
    </xf>
    <xf numFmtId="0" fontId="5" fillId="0" borderId="9" xfId="0" applyFont="1" applyBorder="1" applyAlignment="1" applyProtection="1">
      <alignment horizontal="left" vertical="center" wrapText="1" indent="5"/>
      <protection locked="0"/>
    </xf>
    <xf numFmtId="164" fontId="5" fillId="0" borderId="0" xfId="2" applyNumberFormat="1" applyFont="1"/>
    <xf numFmtId="164" fontId="4" fillId="0" borderId="0" xfId="2" applyNumberFormat="1" applyFont="1"/>
    <xf numFmtId="164" fontId="4" fillId="0" borderId="9" xfId="2" applyNumberFormat="1" applyFont="1" applyBorder="1"/>
    <xf numFmtId="164" fontId="4" fillId="0" borderId="4" xfId="2" applyNumberFormat="1" applyFont="1" applyBorder="1"/>
    <xf numFmtId="0" fontId="5" fillId="0" borderId="9" xfId="0" applyFont="1" applyBorder="1" applyAlignment="1">
      <alignment horizontal="left" vertical="center" indent="3"/>
    </xf>
    <xf numFmtId="0" fontId="4" fillId="0" borderId="9" xfId="0" applyFont="1" applyBorder="1" applyAlignment="1">
      <alignment horizontal="left" vertical="center" indent="3"/>
    </xf>
    <xf numFmtId="0" fontId="5" fillId="0" borderId="9" xfId="0" applyFont="1" applyBorder="1" applyAlignment="1">
      <alignment horizontal="left" vertical="center" wrapText="1" indent="3"/>
    </xf>
    <xf numFmtId="0" fontId="4" fillId="0" borderId="9" xfId="0" applyFont="1" applyBorder="1" applyAlignment="1" applyProtection="1">
      <alignment horizontal="left" vertical="center" indent="3"/>
      <protection locked="0"/>
    </xf>
    <xf numFmtId="0" fontId="5" fillId="0" borderId="8" xfId="0" applyFont="1" applyBorder="1" applyAlignment="1">
      <alignment vertical="center"/>
    </xf>
    <xf numFmtId="164" fontId="5" fillId="0" borderId="8" xfId="2" applyNumberFormat="1" applyFont="1" applyBorder="1"/>
    <xf numFmtId="164" fontId="5" fillId="0" borderId="9" xfId="2" applyNumberFormat="1" applyFont="1" applyBorder="1" applyAlignment="1" applyProtection="1">
      <alignment vertical="center"/>
    </xf>
    <xf numFmtId="164" fontId="4" fillId="0" borderId="9" xfId="2" applyNumberFormat="1" applyFont="1" applyBorder="1" applyAlignment="1" applyProtection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201706</xdr:colOff>
      <xdr:row>0</xdr:row>
      <xdr:rowOff>64326</xdr:rowOff>
    </xdr:from>
    <xdr:to>
      <xdr:col>7</xdr:col>
      <xdr:colOff>693965</xdr:colOff>
      <xdr:row>0</xdr:row>
      <xdr:rowOff>623919</xdr:rowOff>
    </xdr:to>
    <xdr:grpSp>
      <xdr:nvGrpSpPr>
        <xdr:cNvPr id="6" name="5 Grupo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pSpPr/>
      </xdr:nvGrpSpPr>
      <xdr:grpSpPr>
        <a:xfrm>
          <a:off x="7450231" y="64326"/>
          <a:ext cx="3606934" cy="559593"/>
          <a:chOff x="6656546" y="130970"/>
          <a:chExt cx="3454082" cy="857250"/>
        </a:xfrm>
      </xdr:grpSpPr>
      <xdr:pic>
        <xdr:nvPicPr>
          <xdr:cNvPr id="7" name="Imagen 5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8" name="Imagen 6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9" name="3 Imagen">
            <a:extLst>
              <a:ext uri="{FF2B5EF4-FFF2-40B4-BE49-F238E27FC236}">
                <a16:creationId xmlns="" xmlns:a16="http://schemas.microsoft.com/office/drawing/2014/main" id="{00000000-0008-0000-0000-000009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78"/>
  <sheetViews>
    <sheetView tabSelected="1" view="pageLayout" topLeftCell="B13" zoomScaleNormal="85" workbookViewId="0">
      <selection activeCell="C61" sqref="C61:D61"/>
    </sheetView>
  </sheetViews>
  <sheetFormatPr baseColWidth="10" defaultColWidth="11.42578125" defaultRowHeight="12.75" x14ac:dyDescent="0.2"/>
  <cols>
    <col min="1" max="1" width="6" style="4" customWidth="1"/>
    <col min="2" max="2" width="66.28515625" style="4" customWidth="1"/>
    <col min="3" max="8" width="14.42578125" style="4" customWidth="1"/>
    <col min="9" max="16384" width="11.42578125" style="4"/>
  </cols>
  <sheetData>
    <row r="1" spans="2:8" ht="67.5" customHeight="1" x14ac:dyDescent="0.2">
      <c r="B1" s="1"/>
      <c r="C1" s="2"/>
      <c r="D1" s="2"/>
      <c r="E1" s="2"/>
      <c r="F1" s="2"/>
      <c r="G1" s="2"/>
      <c r="H1" s="3"/>
    </row>
    <row r="2" spans="2:8" x14ac:dyDescent="0.2">
      <c r="B2" s="35" t="s">
        <v>69</v>
      </c>
      <c r="C2" s="36"/>
      <c r="D2" s="36"/>
      <c r="E2" s="36"/>
      <c r="F2" s="36"/>
      <c r="G2" s="36"/>
      <c r="H2" s="37"/>
    </row>
    <row r="3" spans="2:8" x14ac:dyDescent="0.2">
      <c r="B3" s="38" t="s">
        <v>2</v>
      </c>
      <c r="C3" s="39"/>
      <c r="D3" s="39"/>
      <c r="E3" s="39"/>
      <c r="F3" s="39"/>
      <c r="G3" s="39"/>
      <c r="H3" s="40"/>
    </row>
    <row r="4" spans="2:8" x14ac:dyDescent="0.2">
      <c r="B4" s="38" t="s">
        <v>73</v>
      </c>
      <c r="C4" s="39"/>
      <c r="D4" s="39"/>
      <c r="E4" s="39"/>
      <c r="F4" s="39"/>
      <c r="G4" s="39"/>
      <c r="H4" s="40"/>
    </row>
    <row r="5" spans="2:8" x14ac:dyDescent="0.2">
      <c r="B5" s="41" t="s">
        <v>0</v>
      </c>
      <c r="C5" s="42"/>
      <c r="D5" s="42"/>
      <c r="E5" s="42"/>
      <c r="F5" s="42"/>
      <c r="G5" s="42"/>
      <c r="H5" s="43"/>
    </row>
    <row r="6" spans="2:8" x14ac:dyDescent="0.2">
      <c r="B6" s="44" t="s">
        <v>70</v>
      </c>
      <c r="C6" s="41" t="s">
        <v>3</v>
      </c>
      <c r="D6" s="42"/>
      <c r="E6" s="42"/>
      <c r="F6" s="42"/>
      <c r="G6" s="43"/>
      <c r="H6" s="46" t="s">
        <v>71</v>
      </c>
    </row>
    <row r="7" spans="2:8" ht="25.5" x14ac:dyDescent="0.2">
      <c r="B7" s="45"/>
      <c r="C7" s="5" t="s">
        <v>4</v>
      </c>
      <c r="D7" s="6" t="s">
        <v>72</v>
      </c>
      <c r="E7" s="5" t="s">
        <v>5</v>
      </c>
      <c r="F7" s="5" t="s">
        <v>1</v>
      </c>
      <c r="G7" s="5" t="s">
        <v>6</v>
      </c>
      <c r="H7" s="46"/>
    </row>
    <row r="8" spans="2:8" x14ac:dyDescent="0.2">
      <c r="B8" s="7"/>
      <c r="C8" s="8"/>
      <c r="D8" s="9"/>
      <c r="E8" s="10"/>
      <c r="F8" s="10"/>
      <c r="G8" s="10"/>
      <c r="H8" s="11"/>
    </row>
    <row r="9" spans="2:8" x14ac:dyDescent="0.2">
      <c r="B9" s="12" t="s">
        <v>7</v>
      </c>
      <c r="C9" s="13"/>
      <c r="D9" s="13"/>
      <c r="E9" s="13"/>
      <c r="F9" s="13"/>
      <c r="G9" s="13"/>
      <c r="H9" s="13"/>
    </row>
    <row r="10" spans="2:8" x14ac:dyDescent="0.2">
      <c r="B10" s="14" t="s">
        <v>8</v>
      </c>
      <c r="C10" s="15"/>
      <c r="D10" s="15"/>
      <c r="E10" s="15"/>
      <c r="F10" s="15"/>
      <c r="G10" s="15"/>
      <c r="H10" s="15"/>
    </row>
    <row r="11" spans="2:8" x14ac:dyDescent="0.2">
      <c r="B11" s="14" t="s">
        <v>9</v>
      </c>
      <c r="C11" s="15"/>
      <c r="D11" s="15"/>
      <c r="E11" s="15"/>
      <c r="F11" s="15"/>
      <c r="G11" s="15"/>
      <c r="H11" s="15"/>
    </row>
    <row r="12" spans="2:8" x14ac:dyDescent="0.2">
      <c r="B12" s="14" t="s">
        <v>10</v>
      </c>
      <c r="C12" s="15"/>
      <c r="D12" s="15"/>
      <c r="E12" s="15"/>
      <c r="F12" s="15"/>
      <c r="G12" s="15"/>
      <c r="H12" s="15"/>
    </row>
    <row r="13" spans="2:8" x14ac:dyDescent="0.2">
      <c r="B13" s="14" t="s">
        <v>11</v>
      </c>
      <c r="C13" s="15"/>
      <c r="D13" s="15"/>
      <c r="E13" s="15"/>
      <c r="F13" s="15"/>
      <c r="G13" s="15"/>
      <c r="H13" s="15"/>
    </row>
    <row r="14" spans="2:8" x14ac:dyDescent="0.2">
      <c r="B14" s="14" t="s">
        <v>12</v>
      </c>
      <c r="C14" s="15"/>
      <c r="D14" s="15"/>
      <c r="E14" s="15"/>
      <c r="F14" s="15"/>
      <c r="G14" s="15"/>
      <c r="H14" s="15"/>
    </row>
    <row r="15" spans="2:8" x14ac:dyDescent="0.2">
      <c r="B15" s="14" t="s">
        <v>13</v>
      </c>
      <c r="C15" s="15"/>
      <c r="D15" s="15"/>
      <c r="E15" s="15"/>
      <c r="F15" s="15"/>
      <c r="G15" s="15"/>
      <c r="H15" s="15"/>
    </row>
    <row r="16" spans="2:8" x14ac:dyDescent="0.2">
      <c r="B16" s="14" t="s">
        <v>14</v>
      </c>
      <c r="C16" s="15"/>
      <c r="D16" s="15"/>
      <c r="E16" s="15"/>
      <c r="F16" s="15"/>
      <c r="G16" s="15"/>
      <c r="H16" s="15"/>
    </row>
    <row r="17" spans="2:8" x14ac:dyDescent="0.2">
      <c r="B17" s="14" t="s">
        <v>15</v>
      </c>
      <c r="C17" s="15"/>
      <c r="D17" s="15"/>
      <c r="E17" s="15"/>
      <c r="F17" s="15"/>
      <c r="G17" s="15"/>
      <c r="H17" s="15"/>
    </row>
    <row r="18" spans="2:8" x14ac:dyDescent="0.2">
      <c r="B18" s="16" t="s">
        <v>16</v>
      </c>
      <c r="C18" s="15"/>
      <c r="D18" s="15"/>
      <c r="E18" s="15"/>
      <c r="F18" s="15"/>
      <c r="G18" s="15"/>
      <c r="H18" s="15"/>
    </row>
    <row r="19" spans="2:8" x14ac:dyDescent="0.2">
      <c r="B19" s="16" t="s">
        <v>17</v>
      </c>
      <c r="C19" s="15"/>
      <c r="D19" s="15"/>
      <c r="E19" s="15"/>
      <c r="F19" s="15"/>
      <c r="G19" s="15"/>
      <c r="H19" s="15"/>
    </row>
    <row r="20" spans="2:8" x14ac:dyDescent="0.2">
      <c r="B20" s="16" t="s">
        <v>18</v>
      </c>
      <c r="C20" s="15"/>
      <c r="D20" s="15"/>
      <c r="E20" s="15"/>
      <c r="F20" s="15"/>
      <c r="G20" s="15"/>
      <c r="H20" s="15"/>
    </row>
    <row r="21" spans="2:8" x14ac:dyDescent="0.2">
      <c r="B21" s="16" t="s">
        <v>19</v>
      </c>
      <c r="C21" s="15"/>
      <c r="D21" s="15"/>
      <c r="E21" s="15"/>
      <c r="F21" s="15"/>
      <c r="G21" s="15"/>
      <c r="H21" s="15"/>
    </row>
    <row r="22" spans="2:8" x14ac:dyDescent="0.2">
      <c r="B22" s="16" t="s">
        <v>20</v>
      </c>
      <c r="C22" s="15"/>
      <c r="D22" s="15"/>
      <c r="E22" s="15"/>
      <c r="F22" s="15"/>
      <c r="G22" s="15"/>
      <c r="H22" s="15"/>
    </row>
    <row r="23" spans="2:8" x14ac:dyDescent="0.2">
      <c r="B23" s="16" t="s">
        <v>21</v>
      </c>
      <c r="C23" s="15"/>
      <c r="D23" s="15"/>
      <c r="E23" s="15"/>
      <c r="F23" s="15"/>
      <c r="G23" s="15"/>
      <c r="H23" s="15"/>
    </row>
    <row r="24" spans="2:8" x14ac:dyDescent="0.2">
      <c r="B24" s="16" t="s">
        <v>22</v>
      </c>
      <c r="C24" s="15"/>
      <c r="D24" s="15"/>
      <c r="E24" s="15"/>
      <c r="F24" s="15"/>
      <c r="G24" s="15"/>
      <c r="H24" s="15"/>
    </row>
    <row r="25" spans="2:8" x14ac:dyDescent="0.2">
      <c r="B25" s="16" t="s">
        <v>23</v>
      </c>
      <c r="C25" s="15"/>
      <c r="D25" s="15"/>
      <c r="E25" s="15"/>
      <c r="F25" s="15"/>
      <c r="G25" s="15"/>
      <c r="H25" s="15"/>
    </row>
    <row r="26" spans="2:8" x14ac:dyDescent="0.2">
      <c r="B26" s="16" t="s">
        <v>24</v>
      </c>
      <c r="C26" s="15"/>
      <c r="D26" s="15"/>
      <c r="E26" s="15"/>
      <c r="F26" s="15"/>
      <c r="G26" s="15"/>
      <c r="H26" s="15"/>
    </row>
    <row r="27" spans="2:8" x14ac:dyDescent="0.2">
      <c r="B27" s="16" t="s">
        <v>25</v>
      </c>
      <c r="C27" s="15"/>
      <c r="D27" s="15"/>
      <c r="E27" s="15"/>
      <c r="F27" s="15"/>
      <c r="G27" s="15"/>
      <c r="H27" s="15"/>
    </row>
    <row r="28" spans="2:8" x14ac:dyDescent="0.2">
      <c r="B28" s="16" t="s">
        <v>26</v>
      </c>
      <c r="C28" s="15"/>
      <c r="D28" s="15"/>
      <c r="E28" s="15"/>
      <c r="F28" s="15"/>
      <c r="G28" s="15"/>
      <c r="H28" s="15"/>
    </row>
    <row r="29" spans="2:8" x14ac:dyDescent="0.2">
      <c r="B29" s="14" t="s">
        <v>27</v>
      </c>
      <c r="C29" s="15"/>
      <c r="D29" s="15"/>
      <c r="E29" s="15"/>
      <c r="F29" s="15"/>
      <c r="G29" s="15"/>
      <c r="H29" s="15"/>
    </row>
    <row r="30" spans="2:8" x14ac:dyDescent="0.2">
      <c r="B30" s="16" t="s">
        <v>28</v>
      </c>
      <c r="C30" s="15"/>
      <c r="D30" s="15"/>
      <c r="E30" s="15"/>
      <c r="F30" s="15"/>
      <c r="G30" s="15"/>
      <c r="H30" s="15"/>
    </row>
    <row r="31" spans="2:8" x14ac:dyDescent="0.2">
      <c r="B31" s="16" t="s">
        <v>29</v>
      </c>
      <c r="C31" s="15"/>
      <c r="D31" s="15"/>
      <c r="E31" s="15"/>
      <c r="F31" s="15"/>
      <c r="G31" s="15"/>
      <c r="H31" s="15"/>
    </row>
    <row r="32" spans="2:8" x14ac:dyDescent="0.2">
      <c r="B32" s="16" t="s">
        <v>30</v>
      </c>
      <c r="C32" s="15"/>
      <c r="D32" s="15"/>
      <c r="E32" s="15"/>
      <c r="F32" s="15"/>
      <c r="G32" s="15"/>
      <c r="H32" s="15"/>
    </row>
    <row r="33" spans="2:8" x14ac:dyDescent="0.2">
      <c r="B33" s="16" t="s">
        <v>31</v>
      </c>
      <c r="C33" s="15"/>
      <c r="D33" s="15"/>
      <c r="E33" s="15"/>
      <c r="F33" s="15"/>
      <c r="G33" s="15"/>
      <c r="H33" s="15"/>
    </row>
    <row r="34" spans="2:8" x14ac:dyDescent="0.2">
      <c r="B34" s="16" t="s">
        <v>32</v>
      </c>
      <c r="C34" s="15"/>
      <c r="D34" s="15"/>
      <c r="E34" s="15"/>
      <c r="F34" s="15"/>
      <c r="G34" s="15"/>
      <c r="H34" s="15"/>
    </row>
    <row r="35" spans="2:8" x14ac:dyDescent="0.2">
      <c r="B35" s="14" t="s">
        <v>33</v>
      </c>
      <c r="C35" s="15">
        <v>349140780</v>
      </c>
      <c r="D35" s="15">
        <f>E35-C35</f>
        <v>40984314.210000038</v>
      </c>
      <c r="E35" s="15">
        <f>335351064.3+11159899.31+43614130.6</f>
        <v>390125094.21000004</v>
      </c>
      <c r="F35" s="15">
        <f>11150943.33+335345062.35+43614130.6</f>
        <v>390110136.28000003</v>
      </c>
      <c r="G35" s="15">
        <v>390110136</v>
      </c>
      <c r="H35" s="15">
        <f>G35-C35</f>
        <v>40969356</v>
      </c>
    </row>
    <row r="36" spans="2:8" x14ac:dyDescent="0.2">
      <c r="B36" s="14" t="s">
        <v>34</v>
      </c>
      <c r="C36" s="15"/>
      <c r="D36" s="15"/>
      <c r="E36" s="15"/>
      <c r="F36" s="15"/>
      <c r="G36" s="15"/>
      <c r="H36" s="15"/>
    </row>
    <row r="37" spans="2:8" x14ac:dyDescent="0.2">
      <c r="B37" s="16" t="s">
        <v>35</v>
      </c>
      <c r="C37" s="15"/>
      <c r="D37" s="15"/>
      <c r="E37" s="15"/>
      <c r="F37" s="15"/>
      <c r="G37" s="15"/>
      <c r="H37" s="15"/>
    </row>
    <row r="38" spans="2:8" x14ac:dyDescent="0.2">
      <c r="B38" s="14" t="s">
        <v>36</v>
      </c>
      <c r="C38" s="15"/>
      <c r="D38" s="15"/>
      <c r="E38" s="15"/>
      <c r="F38" s="15"/>
      <c r="G38" s="15"/>
      <c r="H38" s="15"/>
    </row>
    <row r="39" spans="2:8" x14ac:dyDescent="0.2">
      <c r="B39" s="16" t="s">
        <v>37</v>
      </c>
      <c r="C39" s="15"/>
      <c r="D39" s="15"/>
      <c r="E39" s="15"/>
      <c r="F39" s="15"/>
      <c r="G39" s="15"/>
      <c r="H39" s="15"/>
    </row>
    <row r="40" spans="2:8" x14ac:dyDescent="0.2">
      <c r="B40" s="16" t="s">
        <v>38</v>
      </c>
      <c r="C40" s="15"/>
      <c r="D40" s="15"/>
      <c r="E40" s="15"/>
      <c r="F40" s="15"/>
      <c r="G40" s="15"/>
      <c r="H40" s="15"/>
    </row>
    <row r="41" spans="2:8" x14ac:dyDescent="0.2">
      <c r="B41" s="17"/>
      <c r="C41" s="15"/>
      <c r="D41" s="15"/>
      <c r="E41" s="15"/>
      <c r="F41" s="15"/>
      <c r="G41" s="15"/>
      <c r="H41" s="15"/>
    </row>
    <row r="42" spans="2:8" x14ac:dyDescent="0.2">
      <c r="B42" s="18" t="s">
        <v>39</v>
      </c>
      <c r="C42" s="34">
        <f>SUM(C10:C17)+C29+C35+C36+C38</f>
        <v>349140780</v>
      </c>
      <c r="D42" s="34">
        <f t="shared" ref="D42:H42" si="0">SUM(D10:D17)+D29+D35+D36+D38</f>
        <v>40984314.210000038</v>
      </c>
      <c r="E42" s="34">
        <f t="shared" si="0"/>
        <v>390125094.21000004</v>
      </c>
      <c r="F42" s="34">
        <f t="shared" si="0"/>
        <v>390110136.28000003</v>
      </c>
      <c r="G42" s="34">
        <f t="shared" si="0"/>
        <v>390110136</v>
      </c>
      <c r="H42" s="19">
        <f t="shared" si="0"/>
        <v>40969356</v>
      </c>
    </row>
    <row r="43" spans="2:8" x14ac:dyDescent="0.2">
      <c r="B43" s="12" t="s">
        <v>40</v>
      </c>
      <c r="C43" s="20"/>
      <c r="D43" s="20"/>
      <c r="E43" s="20"/>
      <c r="F43" s="20"/>
      <c r="G43" s="20"/>
      <c r="H43" s="19"/>
    </row>
    <row r="44" spans="2:8" x14ac:dyDescent="0.2">
      <c r="B44" s="17"/>
      <c r="C44" s="21"/>
      <c r="D44" s="21"/>
      <c r="E44" s="21"/>
      <c r="F44" s="21"/>
      <c r="G44" s="21"/>
      <c r="H44" s="21"/>
    </row>
    <row r="45" spans="2:8" x14ac:dyDescent="0.2">
      <c r="B45" s="12" t="s">
        <v>41</v>
      </c>
      <c r="C45" s="21"/>
      <c r="D45" s="21"/>
      <c r="E45" s="21"/>
      <c r="F45" s="21"/>
      <c r="G45" s="21"/>
      <c r="H45" s="21"/>
    </row>
    <row r="46" spans="2:8" x14ac:dyDescent="0.2">
      <c r="B46" s="14" t="s">
        <v>42</v>
      </c>
      <c r="C46" s="15"/>
      <c r="D46" s="15"/>
      <c r="E46" s="15"/>
      <c r="F46" s="15"/>
      <c r="G46" s="15"/>
      <c r="H46" s="15"/>
    </row>
    <row r="47" spans="2:8" x14ac:dyDescent="0.2">
      <c r="B47" s="16" t="s">
        <v>43</v>
      </c>
      <c r="C47" s="15"/>
      <c r="D47" s="15"/>
      <c r="E47" s="15"/>
      <c r="F47" s="15"/>
      <c r="G47" s="15"/>
      <c r="H47" s="15"/>
    </row>
    <row r="48" spans="2:8" x14ac:dyDescent="0.2">
      <c r="B48" s="16" t="s">
        <v>44</v>
      </c>
      <c r="C48" s="15"/>
      <c r="D48" s="15"/>
      <c r="E48" s="15"/>
      <c r="F48" s="15"/>
      <c r="G48" s="15"/>
      <c r="H48" s="15"/>
    </row>
    <row r="49" spans="2:8" x14ac:dyDescent="0.2">
      <c r="B49" s="16" t="s">
        <v>45</v>
      </c>
      <c r="C49" s="15"/>
      <c r="D49" s="15"/>
      <c r="E49" s="15"/>
      <c r="F49" s="15"/>
      <c r="G49" s="15"/>
      <c r="H49" s="15"/>
    </row>
    <row r="50" spans="2:8" ht="25.5" x14ac:dyDescent="0.2">
      <c r="B50" s="22" t="s">
        <v>46</v>
      </c>
      <c r="C50" s="15"/>
      <c r="D50" s="15"/>
      <c r="E50" s="15"/>
      <c r="F50" s="15"/>
      <c r="G50" s="15"/>
      <c r="H50" s="15"/>
    </row>
    <row r="51" spans="2:8" x14ac:dyDescent="0.2">
      <c r="B51" s="16" t="s">
        <v>47</v>
      </c>
      <c r="C51" s="15"/>
      <c r="D51" s="15"/>
      <c r="E51" s="15"/>
      <c r="F51" s="15"/>
      <c r="G51" s="15"/>
      <c r="H51" s="15"/>
    </row>
    <row r="52" spans="2:8" x14ac:dyDescent="0.2">
      <c r="B52" s="16" t="s">
        <v>48</v>
      </c>
      <c r="C52" s="15"/>
      <c r="D52" s="15"/>
      <c r="E52" s="15"/>
      <c r="F52" s="15"/>
      <c r="G52" s="15"/>
      <c r="H52" s="15"/>
    </row>
    <row r="53" spans="2:8" ht="25.5" x14ac:dyDescent="0.2">
      <c r="B53" s="22" t="s">
        <v>49</v>
      </c>
      <c r="C53" s="15"/>
      <c r="D53" s="15"/>
      <c r="E53" s="15"/>
      <c r="F53" s="15"/>
      <c r="G53" s="15"/>
      <c r="H53" s="15"/>
    </row>
    <row r="54" spans="2:8" ht="25.5" x14ac:dyDescent="0.2">
      <c r="B54" s="22" t="s">
        <v>50</v>
      </c>
      <c r="C54" s="15"/>
      <c r="D54" s="15"/>
      <c r="E54" s="15"/>
      <c r="F54" s="15"/>
      <c r="G54" s="15"/>
      <c r="H54" s="15"/>
    </row>
    <row r="55" spans="2:8" x14ac:dyDescent="0.2">
      <c r="B55" s="14" t="s">
        <v>51</v>
      </c>
      <c r="C55" s="15"/>
      <c r="D55" s="15"/>
      <c r="E55" s="15"/>
      <c r="F55" s="15"/>
      <c r="G55" s="15"/>
      <c r="H55" s="15"/>
    </row>
    <row r="56" spans="2:8" x14ac:dyDescent="0.2">
      <c r="B56" s="16" t="s">
        <v>52</v>
      </c>
      <c r="C56" s="15"/>
      <c r="D56" s="15"/>
      <c r="E56" s="15"/>
      <c r="F56" s="15"/>
      <c r="G56" s="15"/>
      <c r="H56" s="15"/>
    </row>
    <row r="57" spans="2:8" x14ac:dyDescent="0.2">
      <c r="B57" s="16" t="s">
        <v>53</v>
      </c>
      <c r="C57" s="15"/>
      <c r="D57" s="15"/>
      <c r="E57" s="15"/>
      <c r="F57" s="15"/>
      <c r="G57" s="15"/>
      <c r="H57" s="15"/>
    </row>
    <row r="58" spans="2:8" x14ac:dyDescent="0.2">
      <c r="B58" s="16" t="s">
        <v>54</v>
      </c>
      <c r="C58" s="15"/>
      <c r="D58" s="15"/>
      <c r="E58" s="15"/>
      <c r="F58" s="15"/>
      <c r="G58" s="15"/>
      <c r="H58" s="15"/>
    </row>
    <row r="59" spans="2:8" x14ac:dyDescent="0.2">
      <c r="B59" s="16" t="s">
        <v>55</v>
      </c>
      <c r="C59" s="15"/>
      <c r="D59" s="15"/>
      <c r="E59" s="15"/>
      <c r="F59" s="15"/>
      <c r="G59" s="15"/>
      <c r="H59" s="15"/>
    </row>
    <row r="60" spans="2:8" x14ac:dyDescent="0.2">
      <c r="B60" s="14" t="s">
        <v>56</v>
      </c>
      <c r="C60" s="15"/>
      <c r="D60" s="15"/>
      <c r="E60" s="15"/>
      <c r="F60" s="15"/>
      <c r="G60" s="15"/>
      <c r="H60" s="15"/>
    </row>
    <row r="61" spans="2:8" ht="25.5" x14ac:dyDescent="0.2">
      <c r="B61" s="22" t="s">
        <v>57</v>
      </c>
      <c r="C61" s="15"/>
      <c r="D61" s="15"/>
      <c r="E61" s="15"/>
      <c r="F61" s="15"/>
      <c r="G61" s="15"/>
      <c r="H61" s="15"/>
    </row>
    <row r="62" spans="2:8" x14ac:dyDescent="0.2">
      <c r="B62" s="16" t="s">
        <v>58</v>
      </c>
      <c r="C62" s="15"/>
      <c r="D62" s="15"/>
      <c r="E62" s="15"/>
      <c r="F62" s="15"/>
      <c r="G62" s="15"/>
      <c r="H62" s="15"/>
    </row>
    <row r="63" spans="2:8" x14ac:dyDescent="0.2">
      <c r="B63" s="14" t="s">
        <v>59</v>
      </c>
      <c r="C63" s="15">
        <v>349140780</v>
      </c>
      <c r="D63" s="15">
        <f>E63-C63</f>
        <v>36342591.139999986</v>
      </c>
      <c r="E63" s="21">
        <f>380125094.21+1159899.31+4198377.62</f>
        <v>385483371.13999999</v>
      </c>
      <c r="F63" s="15">
        <f>378965014.88+4197929.05</f>
        <v>383162943.93000001</v>
      </c>
      <c r="G63" s="21">
        <v>369573060.29000002</v>
      </c>
      <c r="H63" s="33">
        <f>G63-C63</f>
        <v>20432280.290000021</v>
      </c>
    </row>
    <row r="64" spans="2:8" x14ac:dyDescent="0.2">
      <c r="B64" s="14" t="s">
        <v>60</v>
      </c>
      <c r="C64" s="23"/>
      <c r="D64" s="15"/>
      <c r="E64" s="15"/>
      <c r="F64" s="15"/>
      <c r="G64" s="15"/>
      <c r="H64" s="15"/>
    </row>
    <row r="65" spans="2:8" x14ac:dyDescent="0.2">
      <c r="B65" s="17"/>
      <c r="C65" s="23"/>
      <c r="D65" s="21"/>
      <c r="E65" s="21"/>
      <c r="F65" s="21"/>
      <c r="G65" s="21"/>
      <c r="H65" s="21"/>
    </row>
    <row r="66" spans="2:8" x14ac:dyDescent="0.2">
      <c r="B66" s="18" t="s">
        <v>61</v>
      </c>
      <c r="C66" s="24">
        <f>SUM(C46+C55+C60+C63+C64)</f>
        <v>349140780</v>
      </c>
      <c r="D66" s="25">
        <f t="shared" ref="D66:G66" si="1">SUM(D46+D55+D60+D63+D64)</f>
        <v>36342591.139999986</v>
      </c>
      <c r="E66" s="26">
        <f t="shared" si="1"/>
        <v>385483371.13999999</v>
      </c>
      <c r="F66" s="25">
        <f t="shared" si="1"/>
        <v>383162943.93000001</v>
      </c>
      <c r="G66" s="25">
        <f t="shared" si="1"/>
        <v>369573060.29000002</v>
      </c>
      <c r="H66" s="25">
        <f>G66-C66</f>
        <v>20432280.290000021</v>
      </c>
    </row>
    <row r="67" spans="2:8" x14ac:dyDescent="0.2">
      <c r="B67" s="17"/>
      <c r="C67" s="23"/>
      <c r="D67" s="21"/>
      <c r="E67" s="21"/>
      <c r="F67" s="21"/>
      <c r="G67" s="21"/>
      <c r="H67" s="21"/>
    </row>
    <row r="68" spans="2:8" x14ac:dyDescent="0.2">
      <c r="B68" s="18" t="s">
        <v>62</v>
      </c>
      <c r="C68" s="23"/>
      <c r="D68" s="19"/>
      <c r="E68" s="19"/>
      <c r="F68" s="19"/>
      <c r="G68" s="19"/>
      <c r="H68" s="19"/>
    </row>
    <row r="69" spans="2:8" x14ac:dyDescent="0.2">
      <c r="B69" s="27" t="s">
        <v>63</v>
      </c>
      <c r="C69" s="15"/>
      <c r="D69" s="15"/>
      <c r="E69" s="15"/>
      <c r="F69" s="15"/>
      <c r="G69" s="15"/>
      <c r="H69" s="15"/>
    </row>
    <row r="70" spans="2:8" x14ac:dyDescent="0.2">
      <c r="B70" s="17"/>
      <c r="C70" s="21"/>
      <c r="D70" s="21"/>
      <c r="E70" s="21"/>
      <c r="F70" s="21"/>
      <c r="G70" s="21"/>
      <c r="H70" s="21"/>
    </row>
    <row r="71" spans="2:8" x14ac:dyDescent="0.2">
      <c r="B71" s="18" t="s">
        <v>64</v>
      </c>
      <c r="C71" s="34">
        <f>C42+C66+C68</f>
        <v>698281560</v>
      </c>
      <c r="D71" s="34">
        <f t="shared" ref="D71:H71" si="2">D42+D66+D68</f>
        <v>77326905.350000024</v>
      </c>
      <c r="E71" s="34">
        <f t="shared" si="2"/>
        <v>775608465.35000002</v>
      </c>
      <c r="F71" s="34">
        <f t="shared" si="2"/>
        <v>773273080.21000004</v>
      </c>
      <c r="G71" s="34">
        <f t="shared" si="2"/>
        <v>759683196.28999996</v>
      </c>
      <c r="H71" s="34">
        <f t="shared" si="2"/>
        <v>61401636.290000021</v>
      </c>
    </row>
    <row r="72" spans="2:8" x14ac:dyDescent="0.2">
      <c r="B72" s="17"/>
      <c r="C72" s="21"/>
      <c r="D72" s="21"/>
      <c r="E72" s="21"/>
      <c r="F72" s="21"/>
      <c r="G72" s="21"/>
      <c r="H72" s="21"/>
    </row>
    <row r="73" spans="2:8" x14ac:dyDescent="0.2">
      <c r="B73" s="28" t="s">
        <v>65</v>
      </c>
      <c r="C73" s="21"/>
      <c r="D73" s="21"/>
      <c r="E73" s="21"/>
      <c r="F73" s="21"/>
      <c r="G73" s="21"/>
      <c r="H73" s="21"/>
    </row>
    <row r="74" spans="2:8" ht="25.5" x14ac:dyDescent="0.2">
      <c r="B74" s="29" t="s">
        <v>66</v>
      </c>
      <c r="C74" s="15"/>
      <c r="D74" s="15"/>
      <c r="E74" s="15"/>
      <c r="F74" s="15"/>
      <c r="G74" s="15"/>
      <c r="H74" s="15"/>
    </row>
    <row r="75" spans="2:8" ht="25.5" x14ac:dyDescent="0.2">
      <c r="B75" s="29" t="s">
        <v>67</v>
      </c>
      <c r="C75" s="15"/>
      <c r="D75" s="15"/>
      <c r="E75" s="15"/>
      <c r="F75" s="15"/>
      <c r="G75" s="15"/>
      <c r="H75" s="15"/>
    </row>
    <row r="76" spans="2:8" x14ac:dyDescent="0.2">
      <c r="B76" s="30" t="s">
        <v>68</v>
      </c>
      <c r="C76" s="19"/>
      <c r="D76" s="19"/>
      <c r="E76" s="19"/>
      <c r="F76" s="19"/>
      <c r="G76" s="19"/>
      <c r="H76" s="19"/>
    </row>
    <row r="77" spans="2:8" x14ac:dyDescent="0.2">
      <c r="B77" s="31"/>
      <c r="C77" s="32"/>
      <c r="D77" s="32"/>
      <c r="E77" s="32"/>
      <c r="F77" s="32"/>
      <c r="G77" s="32"/>
      <c r="H77" s="32"/>
    </row>
    <row r="78" spans="2:8" x14ac:dyDescent="0.2">
      <c r="C78" s="23"/>
      <c r="D78" s="23"/>
      <c r="E78" s="23"/>
      <c r="F78" s="23"/>
      <c r="G78" s="23"/>
      <c r="H78" s="23"/>
    </row>
  </sheetData>
  <mergeCells count="7">
    <mergeCell ref="B2:H2"/>
    <mergeCell ref="B3:H3"/>
    <mergeCell ref="B4:H4"/>
    <mergeCell ref="B5:H5"/>
    <mergeCell ref="B6:B7"/>
    <mergeCell ref="C6:G6"/>
    <mergeCell ref="H6:H7"/>
  </mergeCells>
  <dataValidations count="1">
    <dataValidation type="decimal" allowBlank="1" showInputMessage="1" showErrorMessage="1" sqref="C10:C63 C69:C76 D67:H76 D10:H65">
      <formula1>-1.79769313486231E+100</formula1>
      <formula2>1.79769313486231E+100</formula2>
    </dataValidation>
  </dataValidations>
  <pageMargins left="0.70866141732283472" right="0.296875" top="0.31496062992125984" bottom="0.74803149606299213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F052018 ANALITICO ING.</vt:lpstr>
      <vt:lpstr>Hoja10</vt:lpstr>
      <vt:lpstr>'F052018 ANALITICO ING.'!Títulos_a_imprimir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COCO</cp:lastModifiedBy>
  <cp:revision/>
  <cp:lastPrinted>2019-10-14T15:05:35Z</cp:lastPrinted>
  <dcterms:created xsi:type="dcterms:W3CDTF">2018-02-16T21:17:47Z</dcterms:created>
  <dcterms:modified xsi:type="dcterms:W3CDTF">2020-01-17T00:51:08Z</dcterms:modified>
</cp:coreProperties>
</file>