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6D NALIT. SERV. PER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6" l="1"/>
  <c r="F14" i="16"/>
  <c r="E14" i="16" l="1"/>
  <c r="C14" i="16"/>
  <c r="H19" i="16" l="1"/>
  <c r="H31" i="16"/>
  <c r="H27" i="16"/>
  <c r="E26" i="16" l="1"/>
  <c r="C19" i="16" l="1"/>
  <c r="D14" i="16" l="1"/>
  <c r="D26" i="16"/>
  <c r="H34" i="16" l="1"/>
  <c r="H33" i="16"/>
  <c r="H32" i="16"/>
  <c r="G31" i="16"/>
  <c r="F31" i="16"/>
  <c r="E31" i="16"/>
  <c r="D31" i="16"/>
  <c r="C31" i="16"/>
  <c r="H30" i="16"/>
  <c r="H29" i="16"/>
  <c r="H28" i="16"/>
  <c r="G27" i="16"/>
  <c r="G24" i="16" s="1"/>
  <c r="F27" i="16"/>
  <c r="E27" i="16"/>
  <c r="E24" i="16" s="1"/>
  <c r="D27" i="16"/>
  <c r="C27" i="16"/>
  <c r="C24" i="16" s="1"/>
  <c r="H26" i="16"/>
  <c r="H25" i="16"/>
  <c r="F24" i="16"/>
  <c r="D24" i="16"/>
  <c r="H22" i="16"/>
  <c r="H21" i="16"/>
  <c r="H20" i="16"/>
  <c r="G19" i="16"/>
  <c r="G12" i="16" s="1"/>
  <c r="F19" i="16"/>
  <c r="E19" i="16"/>
  <c r="E12" i="16" s="1"/>
  <c r="E36" i="16" s="1"/>
  <c r="D19" i="16"/>
  <c r="H18" i="16"/>
  <c r="H17" i="16"/>
  <c r="H16" i="16"/>
  <c r="H15" i="16"/>
  <c r="G15" i="16"/>
  <c r="F15" i="16"/>
  <c r="E15" i="16"/>
  <c r="D15" i="16"/>
  <c r="C15" i="16"/>
  <c r="H14" i="16"/>
  <c r="H13" i="16"/>
  <c r="D12" i="16"/>
  <c r="F12" i="16"/>
  <c r="C12" i="16"/>
  <c r="G36" i="16" l="1"/>
  <c r="F36" i="16"/>
  <c r="D36" i="16"/>
  <c r="C36" i="16"/>
  <c r="H12" i="16"/>
  <c r="H24" i="16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<sst xmlns="http://schemas.openxmlformats.org/spreadsheetml/2006/main" count="37" uniqueCount="27">
  <si>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</si>
  <si>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</si>
  <si>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</si>
  <si>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</si>
  <si>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</si>
  <si>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</si>
  <si>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</si>
  <si>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</si>
  <si>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</si>
  <si>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</si>
  <si>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</si>
  <si>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</si>
  <si>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</si>
  <si>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</si>
  <si>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</si>
  <si>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</si>
  <si>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</si>
  <si>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</si>
  <si>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</si>
  <si>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</si>
  <si>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</si>
  <si>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</si>
  <si>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</si>
  <si>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</si>
  <si>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 xml:space="preserve">Egresos </t>
  </si>
  <si>
    <t xml:space="preserve">Modificado </t>
  </si>
  <si>
    <t>Del 1 de Enero al  30 de Septeimbre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</si>
</sst>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4" fillId="0" borderId="0" xfId="2" applyNumberFormat="1" applyFont="1"/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6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4" fillId="0" borderId="0" xfId="0" applyNumberFormat="1" applyFont="1"/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  <xf numFmtId="164" fontId="1" fillId="0" borderId="10" xfId="2" applyNumberFormat="1" applyFont="1" applyBorder="1" applyAlignment="1" applyProtection="1">
      <alignment horizontal="right" vertical="center"/>
    </xf>
    <xf numFmtId="164" fontId="4" fillId="0" borderId="10" xfId="2" applyNumberFormat="1" applyFont="1" applyBorder="1" applyAlignment="1" applyProtection="1">
      <alignment horizontal="right" vertical="center"/>
    </xf>
    <xf numFmtId="164" fontId="1" fillId="0" borderId="10" xfId="2" applyNumberFormat="1" applyFont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topLeftCell="A10" zoomScale="80" zoomScaleNormal="70" zoomScalePageLayoutView="80" workbookViewId="0">
      <selection activeCell="H26" sqref="H26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9" width="5.140625" style="1" customWidth="1"/>
    <col min="10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23"/>
      <c r="C2" s="23"/>
      <c r="D2" s="23"/>
      <c r="E2" s="23"/>
      <c r="F2" s="3"/>
      <c r="G2" s="3"/>
      <c r="H2" s="4"/>
    </row>
    <row r="4" spans="1:8" x14ac:dyDescent="0.25">
      <c r="B4" s="24" t="s">
        <v>23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27" t="s">
        <v>9</v>
      </c>
      <c r="C6" s="28"/>
      <c r="D6" s="28"/>
      <c r="E6" s="28"/>
      <c r="F6" s="28"/>
      <c r="G6" s="28"/>
      <c r="H6" s="29"/>
    </row>
    <row r="7" spans="1:8" x14ac:dyDescent="0.25">
      <c r="B7" s="30" t="s">
        <v>26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0" t="s">
        <v>3</v>
      </c>
      <c r="C9" s="21" t="s">
        <v>24</v>
      </c>
      <c r="D9" s="21"/>
      <c r="E9" s="21"/>
      <c r="F9" s="21"/>
      <c r="G9" s="21"/>
      <c r="H9" s="22" t="s">
        <v>4</v>
      </c>
    </row>
    <row r="10" spans="1:8" ht="30" x14ac:dyDescent="0.25">
      <c r="B10" s="20"/>
      <c r="C10" s="5" t="s">
        <v>5</v>
      </c>
      <c r="D10" s="5" t="s">
        <v>6</v>
      </c>
      <c r="E10" s="5" t="s">
        <v>25</v>
      </c>
      <c r="F10" s="5" t="s">
        <v>7</v>
      </c>
      <c r="G10" s="5" t="s">
        <v>8</v>
      </c>
      <c r="H10" s="22"/>
    </row>
    <row r="11" spans="1:8" x14ac:dyDescent="0.25">
      <c r="B11" s="6"/>
      <c r="C11" s="7"/>
      <c r="D11" s="7"/>
      <c r="E11" s="7"/>
      <c r="F11" s="7"/>
      <c r="G11" s="7"/>
      <c r="H11" s="7"/>
    </row>
    <row r="12" spans="1:8" x14ac:dyDescent="0.25">
      <c r="B12" s="8" t="s">
        <v>10</v>
      </c>
      <c r="C12" s="17">
        <f t="shared" ref="C12:H12" si="0">SUM(C13,C14,C15,C18,C19,C22)</f>
        <v>328141157.37</v>
      </c>
      <c r="D12" s="17">
        <f t="shared" si="0"/>
        <v>-13789715.869999945</v>
      </c>
      <c r="E12" s="17">
        <f t="shared" si="0"/>
        <v>314351441.50000006</v>
      </c>
      <c r="F12" s="17">
        <f t="shared" si="0"/>
        <v>273590181.19</v>
      </c>
      <c r="G12" s="17">
        <f t="shared" si="0"/>
        <v>269814920.15999997</v>
      </c>
      <c r="H12" s="17">
        <f t="shared" si="0"/>
        <v>40761260.310000062</v>
      </c>
    </row>
    <row r="13" spans="1:8" x14ac:dyDescent="0.25">
      <c r="B13" s="9" t="s">
        <v>11</v>
      </c>
      <c r="C13" s="18">
        <v>0</v>
      </c>
      <c r="D13" s="18">
        <v>0</v>
      </c>
      <c r="E13" s="18"/>
      <c r="F13" s="18">
        <v>0</v>
      </c>
      <c r="G13" s="18">
        <v>0</v>
      </c>
      <c r="H13" s="18">
        <f>E13-F13</f>
        <v>0</v>
      </c>
    </row>
    <row r="14" spans="1:8" x14ac:dyDescent="0.25">
      <c r="B14" s="9" t="s">
        <v>12</v>
      </c>
      <c r="C14" s="18">
        <f>310467322+12263005.09+457644.65+805283.91+4147901.72</f>
        <v>328141157.37</v>
      </c>
      <c r="D14" s="18">
        <f>E14-C14</f>
        <v>-13789715.869999945</v>
      </c>
      <c r="E14" s="18">
        <f>296677605.93+12263005.09+457644.85+805283.91+4147901.72</f>
        <v>314351441.50000006</v>
      </c>
      <c r="F14" s="18">
        <f>258922436.19+10396507.81+381206.05+576421.14+3313610</f>
        <v>273590181.19</v>
      </c>
      <c r="G14" s="18">
        <f>255147175.16+10396507.81+381206.05+576421.14+3313610</f>
        <v>269814920.15999997</v>
      </c>
      <c r="H14" s="18">
        <f>E14-F14</f>
        <v>40761260.310000062</v>
      </c>
    </row>
    <row r="15" spans="1:8" x14ac:dyDescent="0.25">
      <c r="B15" s="9" t="s">
        <v>13</v>
      </c>
      <c r="C15" s="18">
        <f t="shared" ref="C15:H15" si="1">C16+C17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</row>
    <row r="16" spans="1:8" x14ac:dyDescent="0.25">
      <c r="B16" s="10" t="s">
        <v>14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ref="H16:H22" si="2">E16-F16</f>
        <v>0</v>
      </c>
    </row>
    <row r="17" spans="2:9" x14ac:dyDescent="0.25">
      <c r="B17" s="10" t="s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9" x14ac:dyDescent="0.25">
      <c r="B18" s="9" t="s">
        <v>16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9" ht="30" x14ac:dyDescent="0.25">
      <c r="B19" s="11" t="s">
        <v>17</v>
      </c>
      <c r="C19" s="18">
        <f>C20+C21</f>
        <v>0</v>
      </c>
      <c r="D19" s="18">
        <f t="shared" ref="D19:G19" si="3">D20+D21</f>
        <v>0</v>
      </c>
      <c r="E19" s="18">
        <f t="shared" si="3"/>
        <v>0</v>
      </c>
      <c r="F19" s="18">
        <f t="shared" si="3"/>
        <v>0</v>
      </c>
      <c r="G19" s="18">
        <f t="shared" si="3"/>
        <v>0</v>
      </c>
      <c r="H19" s="18">
        <f t="shared" si="2"/>
        <v>0</v>
      </c>
    </row>
    <row r="20" spans="2:9" x14ac:dyDescent="0.25">
      <c r="B20" s="10" t="s">
        <v>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9" x14ac:dyDescent="0.25">
      <c r="B21" s="10" t="s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9" x14ac:dyDescent="0.25">
      <c r="B22" s="9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si="2"/>
        <v>0</v>
      </c>
    </row>
    <row r="23" spans="2:9" x14ac:dyDescent="0.25">
      <c r="B23" s="12"/>
      <c r="C23" s="19"/>
      <c r="D23" s="19"/>
      <c r="E23" s="19"/>
      <c r="F23" s="19"/>
      <c r="G23" s="19"/>
      <c r="H23" s="19"/>
    </row>
    <row r="24" spans="2:9" x14ac:dyDescent="0.25">
      <c r="B24" s="8" t="s">
        <v>21</v>
      </c>
      <c r="C24" s="17">
        <f t="shared" ref="C24:H24" si="4">SUM(C25,C26,C27,C30,C31,C34)</f>
        <v>328141157</v>
      </c>
      <c r="D24" s="17">
        <f t="shared" si="4"/>
        <v>-12629816.389999986</v>
      </c>
      <c r="E24" s="17">
        <f t="shared" si="4"/>
        <v>315511340.61000001</v>
      </c>
      <c r="F24" s="17">
        <f t="shared" si="4"/>
        <v>188080556</v>
      </c>
      <c r="G24" s="17">
        <f t="shared" si="4"/>
        <v>132176618</v>
      </c>
      <c r="H24" s="17">
        <f t="shared" si="4"/>
        <v>127430784.61000001</v>
      </c>
    </row>
    <row r="25" spans="2:9" x14ac:dyDescent="0.25">
      <c r="B25" s="9" t="s">
        <v>11</v>
      </c>
      <c r="C25" s="18">
        <v>0</v>
      </c>
      <c r="D25" s="18">
        <v>0</v>
      </c>
      <c r="E25" s="18">
        <v>0</v>
      </c>
      <c r="F25" s="18">
        <v>0</v>
      </c>
      <c r="G25" s="18"/>
      <c r="H25" s="18">
        <f t="shared" ref="H25:H34" si="5">E25-F25</f>
        <v>0</v>
      </c>
    </row>
    <row r="26" spans="2:9" x14ac:dyDescent="0.25">
      <c r="B26" s="9" t="s">
        <v>12</v>
      </c>
      <c r="C26" s="18">
        <v>328141157</v>
      </c>
      <c r="D26" s="18">
        <f>E26-C26</f>
        <v>-12629816.389999986</v>
      </c>
      <c r="E26" s="18">
        <f>1159899.31+314351441.3</f>
        <v>315511340.61000001</v>
      </c>
      <c r="F26" s="18">
        <v>188080556</v>
      </c>
      <c r="G26" s="18">
        <v>132176618</v>
      </c>
      <c r="H26" s="18">
        <f t="shared" si="5"/>
        <v>127430784.61000001</v>
      </c>
    </row>
    <row r="27" spans="2:9" x14ac:dyDescent="0.25">
      <c r="B27" s="9" t="s">
        <v>13</v>
      </c>
      <c r="C27" s="18">
        <f t="shared" ref="C27:G27" si="6">C28+C29</f>
        <v>0</v>
      </c>
      <c r="D27" s="18">
        <f t="shared" si="6"/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5"/>
        <v>0</v>
      </c>
    </row>
    <row r="28" spans="2:9" x14ac:dyDescent="0.25">
      <c r="B28" s="10" t="s">
        <v>14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5"/>
        <v>0</v>
      </c>
    </row>
    <row r="29" spans="2:9" x14ac:dyDescent="0.25">
      <c r="B29" s="10" t="s">
        <v>15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5"/>
        <v>0</v>
      </c>
    </row>
    <row r="30" spans="2:9" x14ac:dyDescent="0.25">
      <c r="B30" s="9" t="s">
        <v>16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f t="shared" si="5"/>
        <v>0</v>
      </c>
    </row>
    <row r="31" spans="2:9" ht="30" x14ac:dyDescent="0.25">
      <c r="B31" s="11" t="s">
        <v>17</v>
      </c>
      <c r="C31" s="18">
        <f t="shared" ref="C31:G31" si="7">C32+C33</f>
        <v>0</v>
      </c>
      <c r="D31" s="18">
        <f t="shared" si="7"/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5"/>
        <v>0</v>
      </c>
      <c r="I31" s="13"/>
    </row>
    <row r="32" spans="2:9" x14ac:dyDescent="0.25">
      <c r="B32" s="10" t="s">
        <v>18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si="5"/>
        <v>0</v>
      </c>
    </row>
    <row r="33" spans="2:8" x14ac:dyDescent="0.25">
      <c r="B33" s="10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5"/>
        <v>0</v>
      </c>
    </row>
    <row r="34" spans="2:8" x14ac:dyDescent="0.25">
      <c r="B34" s="9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5"/>
        <v>0</v>
      </c>
    </row>
    <row r="35" spans="2:8" x14ac:dyDescent="0.25">
      <c r="B35" s="14"/>
      <c r="C35" s="18"/>
      <c r="D35" s="18"/>
      <c r="E35" s="18"/>
      <c r="F35" s="18"/>
      <c r="G35" s="18"/>
      <c r="H35" s="18"/>
    </row>
    <row r="36" spans="2:8" x14ac:dyDescent="0.25">
      <c r="B36" s="8" t="s">
        <v>22</v>
      </c>
      <c r="C36" s="17">
        <f t="shared" ref="C36:H36" si="8">C24+C12</f>
        <v>656282314.37</v>
      </c>
      <c r="D36" s="17">
        <f t="shared" si="8"/>
        <v>-26419532.259999931</v>
      </c>
      <c r="E36" s="17">
        <f t="shared" si="8"/>
        <v>629862782.11000013</v>
      </c>
      <c r="F36" s="17">
        <f t="shared" si="8"/>
        <v>461670737.19</v>
      </c>
      <c r="G36" s="17">
        <f t="shared" si="8"/>
        <v>401991538.15999997</v>
      </c>
      <c r="H36" s="17">
        <f t="shared" si="8"/>
        <v>168192044.92000008</v>
      </c>
    </row>
    <row r="37" spans="2:8" x14ac:dyDescent="0.25">
      <c r="B37" s="15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F06D NALIT. SERV. PERS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2019-07-15T15:22:37Z</cp:lastPrinted>
  <dcterms:created xsi:type="dcterms:W3CDTF">2018-02-16T21:17:47Z</dcterms:created>
  <dcterms:modified xsi:type="dcterms:W3CDTF">2019-10-14T19:25:54Z</dcterms:modified>
</cp:coreProperties>
</file>