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3.Formato 6a públicar cifras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_xlnm.Print_Titles" localSheetId="0">'3.Formato 6a públicar cifras'!$1:$8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D38" i="13" l="1"/>
  <c r="E38" i="13"/>
  <c r="F38" i="13"/>
  <c r="G38" i="13"/>
  <c r="H157" i="13" l="1"/>
  <c r="H156" i="13"/>
  <c r="H155" i="13"/>
  <c r="H154" i="13"/>
  <c r="H153" i="13"/>
  <c r="H152" i="13"/>
  <c r="H151" i="13"/>
  <c r="H150" i="13"/>
  <c r="G150" i="13"/>
  <c r="F150" i="13"/>
  <c r="E150" i="13"/>
  <c r="D150" i="13"/>
  <c r="C150" i="13"/>
  <c r="H149" i="13"/>
  <c r="H148" i="13"/>
  <c r="H147" i="13"/>
  <c r="H146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/>
  <c r="G137" i="13"/>
  <c r="F137" i="13"/>
  <c r="E137" i="13"/>
  <c r="D137" i="13"/>
  <c r="C137" i="13"/>
  <c r="H136" i="13"/>
  <c r="H135" i="13"/>
  <c r="H134" i="13"/>
  <c r="H133" i="13"/>
  <c r="G133" i="13"/>
  <c r="F133" i="13"/>
  <c r="E133" i="13"/>
  <c r="D133" i="13"/>
  <c r="C133" i="13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4" i="13"/>
  <c r="H113" i="13" s="1"/>
  <c r="H84" i="13" s="1"/>
  <c r="G113" i="13"/>
  <c r="F113" i="13"/>
  <c r="F84" i="13" s="1"/>
  <c r="E113" i="13"/>
  <c r="D113" i="13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E84" i="13"/>
  <c r="D84" i="13"/>
  <c r="C84" i="13"/>
  <c r="H82" i="13"/>
  <c r="H81" i="13"/>
  <c r="H80" i="13"/>
  <c r="H79" i="13"/>
  <c r="H78" i="13"/>
  <c r="H77" i="13"/>
  <c r="H76" i="13"/>
  <c r="H75" i="13"/>
  <c r="G75" i="13"/>
  <c r="F75" i="13"/>
  <c r="E75" i="13"/>
  <c r="D75" i="13"/>
  <c r="C75" i="13"/>
  <c r="H74" i="13"/>
  <c r="H73" i="13"/>
  <c r="H72" i="13"/>
  <c r="H71" i="13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/>
  <c r="G62" i="13"/>
  <c r="F62" i="13"/>
  <c r="E62" i="13"/>
  <c r="D62" i="13"/>
  <c r="C62" i="13"/>
  <c r="H61" i="13"/>
  <c r="H60" i="13"/>
  <c r="H59" i="13"/>
  <c r="H58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9" i="13"/>
  <c r="H48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H38" i="13" s="1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H9" i="13"/>
  <c r="G9" i="13"/>
  <c r="G159" i="13" s="1"/>
  <c r="F9" i="13"/>
  <c r="E9" i="13"/>
  <c r="E159" i="13" s="1"/>
  <c r="D9" i="13"/>
  <c r="D159" i="13" s="1"/>
  <c r="C9" i="13"/>
  <c r="F159" i="13" l="1"/>
  <c r="H159" i="13"/>
  <c r="C159" i="13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<sst xmlns="http://schemas.openxmlformats.org/spreadsheetml/2006/main" count="162" uniqueCount="89">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</sst>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5" fontId="7" fillId="0" borderId="0" xfId="2" applyNumberFormat="1" applyFont="1" applyFill="1" applyAlignment="1">
      <alignment vertical="center" wrapText="1"/>
    </xf>
    <xf numFmtId="165" fontId="8" fillId="0" borderId="0" xfId="2" applyNumberFormat="1" applyFont="1" applyFill="1" applyAlignment="1">
      <alignment horizontal="center" vertical="center" wrapText="1"/>
    </xf>
    <xf numFmtId="165" fontId="1" fillId="0" borderId="6" xfId="2" applyNumberFormat="1" applyFont="1" applyFill="1" applyBorder="1" applyAlignment="1">
      <alignment horizontal="center" vertical="center" wrapText="1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165" fontId="1" fillId="0" borderId="12" xfId="2" applyNumberFormat="1" applyFont="1" applyFill="1" applyBorder="1" applyAlignment="1" applyProtection="1">
      <alignment vertical="center"/>
      <protection locked="0"/>
    </xf>
    <xf numFmtId="165" fontId="0" fillId="0" borderId="9" xfId="2" applyNumberFormat="1" applyFont="1" applyFill="1" applyBorder="1" applyAlignment="1" applyProtection="1">
      <alignment vertical="center"/>
      <protection locked="0"/>
    </xf>
    <xf numFmtId="165" fontId="0" fillId="0" borderId="8" xfId="2" applyNumberFormat="1" applyFont="1" applyFill="1" applyBorder="1" applyAlignment="1" applyProtection="1">
      <alignment vertical="center"/>
      <protection locked="0"/>
    </xf>
    <xf numFmtId="165" fontId="0" fillId="0" borderId="9" xfId="2" applyNumberFormat="1" applyFont="1" applyFill="1" applyBorder="1" applyAlignment="1">
      <alignment vertical="center"/>
    </xf>
    <xf numFmtId="165" fontId="0" fillId="0" borderId="8" xfId="2" applyNumberFormat="1" applyFont="1" applyFill="1" applyBorder="1"/>
    <xf numFmtId="165" fontId="0" fillId="0" borderId="0" xfId="2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5" fontId="1" fillId="0" borderId="8" xfId="2" applyNumberFormat="1" applyFont="1" applyFill="1" applyBorder="1" applyAlignment="1">
      <alignment horizontal="center" vertical="center" wrapText="1"/>
    </xf>
    <xf numFmtId="165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0</xdr:row>
      <xdr:rowOff>142876</xdr:rowOff>
    </xdr:from>
    <xdr:to>
      <xdr:col>6</xdr:col>
      <xdr:colOff>742952</xdr:colOff>
      <xdr:row>0</xdr:row>
      <xdr:rowOff>542925</xdr:rowOff>
    </xdr:to>
    <xdr:grpSp>
      <xdr:nvGrpSpPr>
        <xdr:cNvPr id="4" name="3 Grupo"/>
        <xdr:cNvGrpSpPr/>
      </xdr:nvGrpSpPr>
      <xdr:grpSpPr>
        <a:xfrm>
          <a:off x="7239001" y="142876"/>
          <a:ext cx="3743326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0"/>
  <sheetViews>
    <sheetView tabSelected="1" view="pageLayout" topLeftCell="A34" zoomScaleNormal="100" workbookViewId="0">
      <selection activeCell="A10" sqref="A10"/>
    </sheetView>
  </sheetViews>
  <sheetFormatPr baseColWidth="10" defaultColWidth="11.42578125" defaultRowHeight="15" x14ac:dyDescent="0.25"/>
  <cols>
    <col min="1" max="1" width="1.28515625" style="1" customWidth="1"/>
    <col min="2" max="2" width="82.28515625" style="1" customWidth="1"/>
    <col min="3" max="3" width="15.140625" style="23" customWidth="1"/>
    <col min="4" max="4" width="14" style="23" customWidth="1"/>
    <col min="5" max="5" width="15.140625" style="23" customWidth="1"/>
    <col min="6" max="6" width="15" style="23" customWidth="1"/>
    <col min="7" max="7" width="15.5703125" style="23" customWidth="1"/>
    <col min="8" max="8" width="15.28515625" style="23" customWidth="1"/>
    <col min="9" max="16384" width="11.42578125" style="1"/>
  </cols>
  <sheetData>
    <row r="1" spans="2:8" ht="61.9" customHeight="1" x14ac:dyDescent="0.25">
      <c r="B1" s="28"/>
      <c r="C1" s="28"/>
      <c r="D1" s="28"/>
      <c r="E1" s="14"/>
      <c r="F1" s="14"/>
      <c r="G1" s="14"/>
      <c r="H1" s="15"/>
    </row>
    <row r="2" spans="2:8" s="12" customFormat="1" x14ac:dyDescent="0.25">
      <c r="B2" s="29" t="s">
        <v>87</v>
      </c>
      <c r="C2" s="30"/>
      <c r="D2" s="30"/>
      <c r="E2" s="30"/>
      <c r="F2" s="30"/>
      <c r="G2" s="30"/>
      <c r="H2" s="31"/>
    </row>
    <row r="3" spans="2:8" s="12" customFormat="1" x14ac:dyDescent="0.25">
      <c r="B3" s="32" t="s">
        <v>1</v>
      </c>
      <c r="C3" s="33"/>
      <c r="D3" s="33"/>
      <c r="E3" s="33"/>
      <c r="F3" s="33"/>
      <c r="G3" s="33"/>
      <c r="H3" s="34"/>
    </row>
    <row r="4" spans="2:8" s="12" customFormat="1" x14ac:dyDescent="0.25">
      <c r="B4" s="32" t="s">
        <v>2</v>
      </c>
      <c r="C4" s="33"/>
      <c r="D4" s="33"/>
      <c r="E4" s="33"/>
      <c r="F4" s="33"/>
      <c r="G4" s="33"/>
      <c r="H4" s="34"/>
    </row>
    <row r="5" spans="2:8" s="12" customFormat="1" x14ac:dyDescent="0.25">
      <c r="B5" s="35" t="s">
        <v>88</v>
      </c>
      <c r="C5" s="35"/>
      <c r="D5" s="35"/>
      <c r="E5" s="35"/>
      <c r="F5" s="35"/>
      <c r="G5" s="35"/>
      <c r="H5" s="35"/>
    </row>
    <row r="6" spans="2:8" s="12" customFormat="1" x14ac:dyDescent="0.25">
      <c r="B6" s="36" t="s">
        <v>0</v>
      </c>
      <c r="C6" s="37"/>
      <c r="D6" s="37"/>
      <c r="E6" s="37"/>
      <c r="F6" s="37"/>
      <c r="G6" s="37"/>
      <c r="H6" s="38"/>
    </row>
    <row r="7" spans="2:8" ht="14.45" customHeight="1" x14ac:dyDescent="0.25">
      <c r="B7" s="24" t="s">
        <v>3</v>
      </c>
      <c r="C7" s="26" t="s">
        <v>4</v>
      </c>
      <c r="D7" s="26"/>
      <c r="E7" s="26"/>
      <c r="F7" s="26"/>
      <c r="G7" s="26"/>
      <c r="H7" s="26" t="s">
        <v>5</v>
      </c>
    </row>
    <row r="8" spans="2:8" ht="45" x14ac:dyDescent="0.25">
      <c r="B8" s="2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7"/>
    </row>
    <row r="9" spans="2:8" x14ac:dyDescent="0.25">
      <c r="B9" s="2" t="s">
        <v>11</v>
      </c>
      <c r="C9" s="17">
        <f t="shared" ref="C9:H9" si="0">SUM(C10,C18,C28,C38,C48,C58,C62,C71,C75)</f>
        <v>306702829</v>
      </c>
      <c r="D9" s="17">
        <f t="shared" si="0"/>
        <v>0</v>
      </c>
      <c r="E9" s="17">
        <f t="shared" si="0"/>
        <v>306702829</v>
      </c>
      <c r="F9" s="17">
        <f t="shared" si="0"/>
        <v>262637707</v>
      </c>
      <c r="G9" s="17">
        <f t="shared" si="0"/>
        <v>220192261</v>
      </c>
      <c r="H9" s="18">
        <f t="shared" si="0"/>
        <v>44065122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306702829</v>
      </c>
      <c r="D38" s="19">
        <f t="shared" ref="D38:H38" si="3">SUM(D39:D47)</f>
        <v>0</v>
      </c>
      <c r="E38" s="19">
        <f t="shared" si="3"/>
        <v>306702829</v>
      </c>
      <c r="F38" s="19">
        <f t="shared" si="3"/>
        <v>262637707</v>
      </c>
      <c r="G38" s="19">
        <f t="shared" si="3"/>
        <v>220192261</v>
      </c>
      <c r="H38" s="19">
        <f t="shared" si="3"/>
        <v>44065122</v>
      </c>
    </row>
    <row r="39" spans="2:8" x14ac:dyDescent="0.25">
      <c r="B39" s="4" t="s">
        <v>41</v>
      </c>
      <c r="C39" s="19">
        <v>306702829</v>
      </c>
      <c r="D39" s="19">
        <v>0</v>
      </c>
      <c r="E39" s="19">
        <v>306702829</v>
      </c>
      <c r="F39" s="19">
        <v>262637707</v>
      </c>
      <c r="G39" s="19">
        <v>220192261</v>
      </c>
      <c r="H39" s="19">
        <f>E39-F39</f>
        <v>44065122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13" t="s">
        <v>45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19">
        <f t="shared" ref="C71:H71" si="10">SUM(C72:C74)</f>
        <v>0</v>
      </c>
      <c r="D71" s="19">
        <f t="shared" si="10"/>
        <v>0</v>
      </c>
      <c r="E71" s="19">
        <f t="shared" si="10"/>
        <v>0</v>
      </c>
      <c r="F71" s="19">
        <f t="shared" si="10"/>
        <v>0</v>
      </c>
      <c r="G71" s="19">
        <f t="shared" si="10"/>
        <v>0</v>
      </c>
      <c r="H71" s="19">
        <f t="shared" si="10"/>
        <v>0</v>
      </c>
    </row>
    <row r="72" spans="2:8" x14ac:dyDescent="0.25">
      <c r="B72" s="4" t="s">
        <v>74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>E72-F72</f>
        <v>0</v>
      </c>
    </row>
    <row r="73" spans="2:8" x14ac:dyDescent="0.25">
      <c r="B73" s="4" t="s">
        <v>75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>E73-F73</f>
        <v>0</v>
      </c>
    </row>
    <row r="74" spans="2:8" x14ac:dyDescent="0.25">
      <c r="B74" s="4" t="s">
        <v>76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f>E74-F74</f>
        <v>0</v>
      </c>
    </row>
    <row r="75" spans="2:8" x14ac:dyDescent="0.25">
      <c r="B75" s="3" t="s">
        <v>77</v>
      </c>
      <c r="C75" s="19">
        <f t="shared" ref="C75:H75" si="11">SUM(C76:C82)</f>
        <v>0</v>
      </c>
      <c r="D75" s="19">
        <f t="shared" si="11"/>
        <v>0</v>
      </c>
      <c r="E75" s="19">
        <f t="shared" si="11"/>
        <v>0</v>
      </c>
      <c r="F75" s="19">
        <f t="shared" si="11"/>
        <v>0</v>
      </c>
      <c r="G75" s="19">
        <f t="shared" si="11"/>
        <v>0</v>
      </c>
      <c r="H75" s="19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13" t="s">
        <v>81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8" x14ac:dyDescent="0.25">
      <c r="B81" s="4" t="s">
        <v>83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f t="shared" si="12"/>
        <v>0</v>
      </c>
    </row>
    <row r="82" spans="2:8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8" x14ac:dyDescent="0.25">
      <c r="B83" s="5"/>
      <c r="C83" s="21"/>
      <c r="D83" s="21"/>
      <c r="E83" s="21"/>
      <c r="F83" s="21"/>
      <c r="G83" s="21"/>
      <c r="H83" s="21"/>
    </row>
    <row r="84" spans="2:8" x14ac:dyDescent="0.25">
      <c r="B84" s="6" t="s">
        <v>85</v>
      </c>
      <c r="C84" s="17">
        <f t="shared" ref="C84:H84" si="13">SUM(C85,C93,C103,C113,C123,C133,C137,C146,C150)</f>
        <v>306702828</v>
      </c>
      <c r="D84" s="17">
        <f t="shared" si="13"/>
        <v>0</v>
      </c>
      <c r="E84" s="17">
        <f t="shared" si="13"/>
        <v>306702828</v>
      </c>
      <c r="F84" s="17">
        <f t="shared" si="13"/>
        <v>184827037</v>
      </c>
      <c r="G84" s="17">
        <f t="shared" si="13"/>
        <v>179140625</v>
      </c>
      <c r="H84" s="17">
        <f t="shared" si="13"/>
        <v>121875791</v>
      </c>
    </row>
    <row r="85" spans="2:8" x14ac:dyDescent="0.25">
      <c r="B85" s="3" t="s">
        <v>12</v>
      </c>
      <c r="C85" s="19"/>
      <c r="D85" s="19"/>
      <c r="E85" s="19"/>
      <c r="F85" s="19"/>
      <c r="G85" s="19"/>
      <c r="H85" s="19"/>
    </row>
    <row r="86" spans="2:8" x14ac:dyDescent="0.25">
      <c r="B86" s="4" t="s">
        <v>13</v>
      </c>
      <c r="C86" s="19"/>
      <c r="D86" s="19"/>
      <c r="E86" s="19"/>
      <c r="F86" s="19"/>
      <c r="G86" s="19"/>
      <c r="H86" s="19"/>
    </row>
    <row r="87" spans="2:8" x14ac:dyDescent="0.25">
      <c r="B87" s="4" t="s">
        <v>14</v>
      </c>
      <c r="C87" s="19"/>
      <c r="D87" s="19"/>
      <c r="E87" s="19"/>
      <c r="F87" s="19"/>
      <c r="G87" s="19"/>
      <c r="H87" s="19"/>
    </row>
    <row r="88" spans="2:8" x14ac:dyDescent="0.25">
      <c r="B88" s="4" t="s">
        <v>15</v>
      </c>
      <c r="C88" s="19"/>
      <c r="D88" s="19"/>
      <c r="E88" s="19"/>
      <c r="F88" s="19"/>
      <c r="G88" s="19"/>
      <c r="H88" s="19"/>
    </row>
    <row r="89" spans="2:8" x14ac:dyDescent="0.25">
      <c r="B89" s="4" t="s">
        <v>16</v>
      </c>
      <c r="C89" s="19"/>
      <c r="D89" s="19"/>
      <c r="E89" s="19"/>
      <c r="F89" s="19"/>
      <c r="G89" s="19"/>
      <c r="H89" s="19"/>
    </row>
    <row r="90" spans="2:8" x14ac:dyDescent="0.25">
      <c r="B90" s="4" t="s">
        <v>17</v>
      </c>
      <c r="C90" s="19"/>
      <c r="D90" s="19"/>
      <c r="E90" s="19"/>
      <c r="F90" s="19"/>
      <c r="G90" s="19"/>
      <c r="H90" s="19"/>
    </row>
    <row r="91" spans="2:8" x14ac:dyDescent="0.25">
      <c r="B91" s="4" t="s">
        <v>18</v>
      </c>
      <c r="C91" s="19"/>
      <c r="D91" s="19"/>
      <c r="E91" s="19"/>
      <c r="F91" s="19"/>
      <c r="G91" s="19"/>
      <c r="H91" s="19"/>
    </row>
    <row r="92" spans="2:8" x14ac:dyDescent="0.25">
      <c r="B92" s="4" t="s">
        <v>19</v>
      </c>
      <c r="C92" s="19"/>
      <c r="D92" s="19"/>
      <c r="E92" s="19"/>
      <c r="F92" s="19"/>
      <c r="G92" s="19"/>
      <c r="H92" s="19"/>
    </row>
    <row r="93" spans="2:8" x14ac:dyDescent="0.25">
      <c r="B93" s="3" t="s">
        <v>20</v>
      </c>
      <c r="C93" s="19">
        <f>SUM(C94:C102)</f>
        <v>0</v>
      </c>
      <c r="D93" s="19">
        <f t="shared" ref="D93" si="14">E93-C93</f>
        <v>0</v>
      </c>
      <c r="E93" s="19">
        <f>SUM(E94:E102)</f>
        <v>0</v>
      </c>
      <c r="F93" s="19">
        <f>SUM(F94:F102)</f>
        <v>0</v>
      </c>
      <c r="G93" s="19">
        <f>SUM(G94:G102)</f>
        <v>0</v>
      </c>
      <c r="H93" s="19">
        <f>SUM(H94:H102)</f>
        <v>0</v>
      </c>
    </row>
    <row r="94" spans="2:8" x14ac:dyDescent="0.25">
      <c r="B94" s="4" t="s">
        <v>21</v>
      </c>
      <c r="C94" s="19"/>
      <c r="D94" s="19"/>
      <c r="E94" s="19"/>
      <c r="F94" s="19"/>
      <c r="G94" s="19"/>
      <c r="H94" s="19"/>
    </row>
    <row r="95" spans="2:8" x14ac:dyDescent="0.25">
      <c r="B95" s="4" t="s">
        <v>22</v>
      </c>
      <c r="C95" s="19"/>
      <c r="D95" s="19"/>
      <c r="E95" s="19"/>
      <c r="F95" s="19"/>
      <c r="G95" s="19"/>
      <c r="H95" s="19"/>
    </row>
    <row r="96" spans="2:8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306702828</v>
      </c>
      <c r="D113" s="19">
        <f t="shared" si="15"/>
        <v>0</v>
      </c>
      <c r="E113" s="19">
        <f t="shared" si="15"/>
        <v>306702828</v>
      </c>
      <c r="F113" s="19">
        <f t="shared" si="15"/>
        <v>184827037</v>
      </c>
      <c r="G113" s="19">
        <f t="shared" si="15"/>
        <v>179140625</v>
      </c>
      <c r="H113" s="19">
        <f t="shared" si="15"/>
        <v>121875791</v>
      </c>
    </row>
    <row r="114" spans="2:8" x14ac:dyDescent="0.25">
      <c r="B114" s="4" t="s">
        <v>41</v>
      </c>
      <c r="C114" s="19">
        <v>306702828</v>
      </c>
      <c r="D114" s="19">
        <v>0</v>
      </c>
      <c r="E114" s="19">
        <v>306702828</v>
      </c>
      <c r="F114" s="19">
        <v>184827037</v>
      </c>
      <c r="G114" s="19">
        <v>179140625</v>
      </c>
      <c r="H114" s="19">
        <f>E114-F114</f>
        <v>121875791</v>
      </c>
    </row>
    <row r="115" spans="2:8" x14ac:dyDescent="0.25">
      <c r="B115" s="13" t="s">
        <v>42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0</v>
      </c>
      <c r="E150" s="19">
        <f t="shared" si="23"/>
        <v>0</v>
      </c>
      <c r="F150" s="19">
        <f t="shared" si="23"/>
        <v>0</v>
      </c>
      <c r="G150" s="19">
        <f t="shared" si="23"/>
        <v>0</v>
      </c>
      <c r="H150" s="19">
        <f t="shared" si="23"/>
        <v>0</v>
      </c>
    </row>
    <row r="151" spans="2:8" x14ac:dyDescent="0.25">
      <c r="B151" s="13" t="s">
        <v>78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4" t="s">
        <v>82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f t="shared" si="24"/>
        <v>0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613405657</v>
      </c>
      <c r="D159" s="17">
        <f t="shared" si="25"/>
        <v>0</v>
      </c>
      <c r="E159" s="17">
        <f t="shared" si="25"/>
        <v>613405657</v>
      </c>
      <c r="F159" s="17">
        <f t="shared" si="25"/>
        <v>447464744</v>
      </c>
      <c r="G159" s="17">
        <f t="shared" si="25"/>
        <v>399332886</v>
      </c>
      <c r="H159" s="17">
        <f t="shared" si="25"/>
        <v>165940913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H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75" orientation="landscape" r:id="rId1"/>
  <headerFooter>
    <oddFooter>&amp;C&amp;"-,Negrita"&amp;P/&amp;N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públicar cifras</vt:lpstr>
      <vt:lpstr>Hoja10</vt:lpstr>
      <vt:lpstr>'3.Formato 6a públicar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2018-11-07T18:39:29Z</dcterms:modified>
</cp:coreProperties>
</file>